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Moj disk\UČENIČKI DOM ANTE BRUNE BUŠIĆA - DAVOR\FINANCIJSKI PLANOVI - Planiranje proračuna\2026\ZA WEB\"/>
    </mc:Choice>
  </mc:AlternateContent>
  <xr:revisionPtr revIDLastSave="0" documentId="13_ncr:1_{37347709-414F-4431-BE2D-F10CCC04A9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1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Prijedlog plana usporedno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7" l="1"/>
  <c r="C56" i="7"/>
  <c r="C45" i="7"/>
  <c r="C19" i="7"/>
  <c r="G28" i="11" l="1"/>
  <c r="H28" i="11"/>
  <c r="I28" i="11"/>
  <c r="J28" i="11"/>
  <c r="G22" i="11"/>
  <c r="B43" i="8" l="1"/>
  <c r="B39" i="8"/>
  <c r="B31" i="8" s="1"/>
  <c r="B37" i="8"/>
  <c r="B35" i="8"/>
  <c r="B32" i="8"/>
  <c r="B16" i="8"/>
  <c r="B10" i="8"/>
  <c r="B11" i="8"/>
  <c r="B18" i="8"/>
  <c r="D24" i="3"/>
  <c r="D30" i="3"/>
  <c r="D25" i="3"/>
  <c r="D10" i="3"/>
  <c r="D11" i="3"/>
  <c r="F37" i="11" l="1"/>
  <c r="G34" i="11" s="1"/>
  <c r="G37" i="11" s="1"/>
  <c r="H34" i="11" s="1"/>
  <c r="H37" i="11" s="1"/>
  <c r="I34" i="11" s="1"/>
  <c r="I37" i="11" s="1"/>
  <c r="J34" i="11" s="1"/>
  <c r="J37" i="11" s="1"/>
  <c r="J21" i="11"/>
  <c r="J29" i="11" s="1"/>
  <c r="I21" i="11"/>
  <c r="I29" i="11" s="1"/>
  <c r="H21" i="11"/>
  <c r="H29" i="11" s="1"/>
  <c r="G21" i="11"/>
  <c r="F21" i="11"/>
  <c r="J11" i="11"/>
  <c r="I11" i="11"/>
  <c r="H11" i="11"/>
  <c r="G11" i="11"/>
  <c r="F11" i="11"/>
  <c r="G8" i="11"/>
  <c r="F8" i="11"/>
  <c r="G14" i="11" l="1"/>
  <c r="F14" i="11"/>
  <c r="F22" i="11" s="1"/>
  <c r="F28" i="11" s="1"/>
  <c r="F29" i="11"/>
  <c r="G29" i="11" l="1"/>
</calcChain>
</file>

<file path=xl/sharedStrings.xml><?xml version="1.0" encoding="utf-8"?>
<sst xmlns="http://schemas.openxmlformats.org/spreadsheetml/2006/main" count="990" uniqueCount="470">
  <si>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</si>
  <si>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</si>
  <si>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</si>
  <si>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</si>
  <si>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</si>
  <si>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</si>
  <si>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</si>
  <si>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</si>
  <si>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</si>
  <si>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</si>
  <si>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</si>
  <si>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</si>
  <si>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</si>
  <si>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</si>
  <si>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</si>
  <si>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</si>
  <si>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</si>
  <si>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</si>
  <si>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</si>
  <si>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</si>
  <si>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</si>
  <si>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</si>
  <si>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</si>
  <si>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</si>
  <si>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</si>
  <si>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</si>
  <si>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</si>
  <si>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</si>
  <si>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</si>
  <si>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</si>
  <si>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</si>
  <si>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</si>
  <si>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</si>
  <si>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</si>
  <si>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</si>
  <si>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</si>
  <si>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</si>
  <si>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</si>
  <si>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</si>
  <si>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</si>
  <si>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</si>
  <si>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</si>
  <si>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</si>
  <si>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</si>
  <si>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</si>
  <si>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</si>
  <si>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</si>
  <si>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</si>
  <si>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</si>
  <si>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</si>
  <si>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</si>
  <si>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</si>
  <si>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</si>
  <si>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</si>
  <si>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</si>
  <si>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</si>
  <si>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</si>
  <si>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</si>
  <si>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</si>
  <si>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</si>
  <si>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</si>
  <si>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</si>
  <si>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</si>
  <si>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</t>
  </si>
  <si>
    <t>Prihodi od imovine</t>
  </si>
  <si>
    <t>Rashodi za dodatna ulaganja na nefinancijskoj imovini</t>
  </si>
  <si>
    <t>Financijski rashodi</t>
  </si>
  <si>
    <t>3 VLASTITI PRIHODI</t>
  </si>
  <si>
    <t>5 POMOĆI</t>
  </si>
  <si>
    <t>52 Pomoći iz drugih proračuna</t>
  </si>
  <si>
    <t>1 OPĆI PRIHODI I PRIMICI</t>
  </si>
  <si>
    <t>11 Opći prihodi i primici</t>
  </si>
  <si>
    <t>12 Opći prihodi i pirmici - decentralizirana sredstva</t>
  </si>
  <si>
    <t>31 Vlastiti prihodi</t>
  </si>
  <si>
    <t>4 PRIHODI ZA POSEBNE NAMJENE</t>
  </si>
  <si>
    <t>43 Ostali prihodi za posebne namjene</t>
  </si>
  <si>
    <t>56 Pomoći temeljem prijenosa EU sredstava</t>
  </si>
  <si>
    <t>6 DONACIJE</t>
  </si>
  <si>
    <t>61 Donacije</t>
  </si>
  <si>
    <t>7 PRIHODI OD PRODAJE ILI ZAMJ. NEF. IMOVINE</t>
  </si>
  <si>
    <t>7 Prihodi od prodaje ili zamj. Nef. Imovine</t>
  </si>
  <si>
    <t>Obrazovanje</t>
  </si>
  <si>
    <t>Srednjoškolsko  obrazovanje</t>
  </si>
  <si>
    <t>Program A024109</t>
  </si>
  <si>
    <t>DJELATNOST USTANOVA SREDNJEG ŠKOLSTVA I UČENIČKIH DOMOVA</t>
  </si>
  <si>
    <t>Aktivnost A024109A410901</t>
  </si>
  <si>
    <t>REDOVNA DJELATNOST PRORAČUNSKIH KORISNIKA</t>
  </si>
  <si>
    <t>Izvor 1.1.</t>
  </si>
  <si>
    <t>OPĆI PRIHODI I PRIMICI</t>
  </si>
  <si>
    <t xml:space="preserve"> 3</t>
  </si>
  <si>
    <t xml:space="preserve"> 32</t>
  </si>
  <si>
    <t>Izvor 1.2.</t>
  </si>
  <si>
    <t>OPĆI PRIHODI I PRIMICI-DECENTRALIZIRANA SREDSTVA</t>
  </si>
  <si>
    <t xml:space="preserve"> 34</t>
  </si>
  <si>
    <t>Izvor 3.1.</t>
  </si>
  <si>
    <t>VLASTITI PRIHODI</t>
  </si>
  <si>
    <t xml:space="preserve"> 38</t>
  </si>
  <si>
    <t>Izvor 4.3.</t>
  </si>
  <si>
    <t>OSTALI PRIHODI ZA POSEBNE NAMJENE</t>
  </si>
  <si>
    <t xml:space="preserve"> 31</t>
  </si>
  <si>
    <t xml:space="preserve"> 4</t>
  </si>
  <si>
    <t xml:space="preserve"> 42</t>
  </si>
  <si>
    <t>Izvor 5.2.</t>
  </si>
  <si>
    <t>POMOĆI IZ DRUGIH PRORAČUNA</t>
  </si>
  <si>
    <t>Aktivnost A024109A410902</t>
  </si>
  <si>
    <t>IZVANNASTAVNE I OSTALE AKTIVNOSTI</t>
  </si>
  <si>
    <t>Izvor 6.1.</t>
  </si>
  <si>
    <t>DONACIJE</t>
  </si>
  <si>
    <t>Aktivnost A024109K410901</t>
  </si>
  <si>
    <t>ODRŽAVANJE I OPREMANJE USTANOVA SREDNJEG ŠKOLSTVA I UČENIČKIH DOMOVA</t>
  </si>
  <si>
    <t xml:space="preserve"> 41</t>
  </si>
  <si>
    <t xml:space="preserve"> 45</t>
  </si>
  <si>
    <t>Aktivnost A024109T410901</t>
  </si>
  <si>
    <t>ŠKOLSKA SHEMA VOĆE, POVRĆE, MLIJEČNI PROIZVODI</t>
  </si>
  <si>
    <t>Izvor 5.6.</t>
  </si>
  <si>
    <t>POMOĆI TEMELJEM PRIJENOSA EU SREDSTAVA</t>
  </si>
  <si>
    <t>Aktivnost A024109T410905</t>
  </si>
  <si>
    <t>BESPLATNE MENSTRUALNE POTREPŠTINE</t>
  </si>
  <si>
    <t>SVEUKUPNO RASHODI</t>
  </si>
  <si>
    <t>Rezultat poslovanja</t>
  </si>
  <si>
    <t>Vlastiti izvori</t>
  </si>
  <si>
    <t>Projekcija proračuna
za 2027.</t>
  </si>
  <si>
    <t>55 Pomoći od izvanproračunskih korisnika</t>
  </si>
  <si>
    <t>Izvor 5.5</t>
  </si>
  <si>
    <t>FINANCIJSKI PLAN PRORAČUNSKOG KORISNIKA JEDINICE LOKALNE I PODRUČNE (REGIONALNE) SAMOUPRAVE 
ZA 2026. I PROJEKCIJA ZA 2027. I 2028. GODINU</t>
  </si>
  <si>
    <t>Izvršenje 2024.*</t>
  </si>
  <si>
    <t>Plan 2025.</t>
  </si>
  <si>
    <t>Proračun za 2026.</t>
  </si>
  <si>
    <t>Projekcija proračuna
za 2028.</t>
  </si>
  <si>
    <t>Prihodi od prodaje proizvoda i robe te pruženih usluga, prihodi od donacija te povrati po protestira</t>
  </si>
  <si>
    <t>Rashodi za donacije, kazne, naknade šteta i kapitalne pomoći</t>
  </si>
  <si>
    <t>UČENIČKI DOM ANTE BRUNE BUŠIĆA</t>
  </si>
  <si>
    <t>POZICIJA</t>
  </si>
  <si>
    <t>BROJ KONTA</t>
  </si>
  <si>
    <t>VRSTA PRIHODA / PRIMITAKA</t>
  </si>
  <si>
    <t>Korisnik</t>
  </si>
  <si>
    <t>K296</t>
  </si>
  <si>
    <t>Razdjel</t>
  </si>
  <si>
    <t>009</t>
  </si>
  <si>
    <t>GRADSKI URED ZA OBRAZOVANJE, SPORT I MLADE</t>
  </si>
  <si>
    <t>Glava</t>
  </si>
  <si>
    <t>04</t>
  </si>
  <si>
    <t>USTANOVE U SREDNJOŠKOLSKOM OBRAZOVANJU</t>
  </si>
  <si>
    <t>Podglava</t>
  </si>
  <si>
    <t>19484</t>
  </si>
  <si>
    <t>Izvor</t>
  </si>
  <si>
    <t>1.1.3</t>
  </si>
  <si>
    <t>OPĆI PRIHODI I PRIMICI-POJAČANI STANDARD</t>
  </si>
  <si>
    <t>P9301080</t>
  </si>
  <si>
    <t>6711</t>
  </si>
  <si>
    <t>Prihodi iz nadležnog proračuna za financiranje rashoda poslovanja</t>
  </si>
  <si>
    <t>P9301081</t>
  </si>
  <si>
    <t>6712</t>
  </si>
  <si>
    <t>Prihodi iz nadležnog proračuna za financiranje rashoda za nabavu nefinancijske imovine</t>
  </si>
  <si>
    <t>1.2.2</t>
  </si>
  <si>
    <t>DECENTRALIZIRANA SREDSTVA-SREDNJE ŠKOLSTVO</t>
  </si>
  <si>
    <t>P9301082</t>
  </si>
  <si>
    <t>P9301083</t>
  </si>
  <si>
    <t>3.1.1</t>
  </si>
  <si>
    <t>VLASTITI PRIHODI-PRORAČUNSKI KORISNICI</t>
  </si>
  <si>
    <t>P9207771</t>
  </si>
  <si>
    <t>6413</t>
  </si>
  <si>
    <t>Kamate na oročena sredstva i depozite po viđenju</t>
  </si>
  <si>
    <t>P9208120</t>
  </si>
  <si>
    <t>6615</t>
  </si>
  <si>
    <t>Prihodi od pruženih usluga</t>
  </si>
  <si>
    <t>P9301301</t>
  </si>
  <si>
    <t>9221</t>
  </si>
  <si>
    <t>Višak prihoda</t>
  </si>
  <si>
    <t>4.3.1</t>
  </si>
  <si>
    <t>PRIHODI ZA POSEBNE NAMJENE-PRORAČUNSKI KORISNICI</t>
  </si>
  <si>
    <t>P0016027</t>
  </si>
  <si>
    <t>6526</t>
  </si>
  <si>
    <t>Ostali nespomenuti prihodi</t>
  </si>
  <si>
    <t>P9301275</t>
  </si>
  <si>
    <t>5.2.1</t>
  </si>
  <si>
    <t>POMOĆI IZ DRUGIH PRORAČUNA-PK</t>
  </si>
  <si>
    <t>P0016010</t>
  </si>
  <si>
    <t>6361</t>
  </si>
  <si>
    <t>Tekuće pomoći proračunskim korisnicima iz proračuna koji im nije nadležan</t>
  </si>
  <si>
    <t>5.5.1</t>
  </si>
  <si>
    <t>POMOĆI OD IZVANPRORAČUNSKIH KORISNIKA-PK</t>
  </si>
  <si>
    <t>P9301376</t>
  </si>
  <si>
    <t>6342</t>
  </si>
  <si>
    <t>Kapitalne pomoći od izvanproračunskih korisnika</t>
  </si>
  <si>
    <t>5.6.5</t>
  </si>
  <si>
    <t>EUROPSKI POLJOPRIVREDNI FOND ZA REGIONALNI RAZVOJ</t>
  </si>
  <si>
    <t>P9207961</t>
  </si>
  <si>
    <t>6393</t>
  </si>
  <si>
    <t>Tekući prijenosi između proračunskih korisnika istog proračuna temeljem prijenosa EU sredstava</t>
  </si>
  <si>
    <t>6.1.1</t>
  </si>
  <si>
    <t>DONACIJE-PRORAČUNSKI KORISNICI</t>
  </si>
  <si>
    <t>P9208119</t>
  </si>
  <si>
    <t>6631</t>
  </si>
  <si>
    <t>Tekuće donacije</t>
  </si>
  <si>
    <t>Glavni program</t>
  </si>
  <si>
    <t>A02</t>
  </si>
  <si>
    <t>PRORAČUNSKI KORISNICI</t>
  </si>
  <si>
    <t>Program</t>
  </si>
  <si>
    <t>4109</t>
  </si>
  <si>
    <t>Aktivnost</t>
  </si>
  <si>
    <t>A410901</t>
  </si>
  <si>
    <t>R9010124</t>
  </si>
  <si>
    <t>3212</t>
  </si>
  <si>
    <t>Naknade za prijevoz, za rad na terenu i odvojeni život</t>
  </si>
  <si>
    <t>R9010316</t>
  </si>
  <si>
    <t>3223</t>
  </si>
  <si>
    <t>Energija</t>
  </si>
  <si>
    <t>R9025652</t>
  </si>
  <si>
    <t>3225</t>
  </si>
  <si>
    <t>Sitni inventar i autogume</t>
  </si>
  <si>
    <t>R9010633</t>
  </si>
  <si>
    <t>3236</t>
  </si>
  <si>
    <t>Zdravstvene i veterinarske usluge</t>
  </si>
  <si>
    <t>R0180456</t>
  </si>
  <si>
    <t>3291</t>
  </si>
  <si>
    <t>Naknade za rad predstavničkih i izvršnih tijela, povj. I sl</t>
  </si>
  <si>
    <t>R0180268</t>
  </si>
  <si>
    <t>3211</t>
  </si>
  <si>
    <t>Službena putovanja</t>
  </si>
  <si>
    <t>R0180279</t>
  </si>
  <si>
    <t>R0180290</t>
  </si>
  <si>
    <t>3213</t>
  </si>
  <si>
    <t>Stručno usavršavanje zaposlenika</t>
  </si>
  <si>
    <t>R0200766</t>
  </si>
  <si>
    <t>3214</t>
  </si>
  <si>
    <t>Ostale naknade troškova zaposlenima</t>
  </si>
  <si>
    <t>R0180301</t>
  </si>
  <si>
    <t>3221</t>
  </si>
  <si>
    <t>Uredski materijal i ostali materijalni rashodi</t>
  </si>
  <si>
    <t>R0180312</t>
  </si>
  <si>
    <t>3222</t>
  </si>
  <si>
    <t>Materijal i sirovine</t>
  </si>
  <si>
    <t>R0180323</t>
  </si>
  <si>
    <t>R0180334</t>
  </si>
  <si>
    <t>3224</t>
  </si>
  <si>
    <t>Materijal i dijelovi za tekuće investicijsko održavanje</t>
  </si>
  <si>
    <t>R0180345</t>
  </si>
  <si>
    <t>Sitni inventar i auto gume</t>
  </si>
  <si>
    <t>R0180356</t>
  </si>
  <si>
    <t>3231</t>
  </si>
  <si>
    <t>Usluge telefona, pošte i prijevoza</t>
  </si>
  <si>
    <t>R0180367</t>
  </si>
  <si>
    <t>3232</t>
  </si>
  <si>
    <t>Usluge tekućeg i investicijskog održavanja</t>
  </si>
  <si>
    <t>R0180378</t>
  </si>
  <si>
    <t>3233</t>
  </si>
  <si>
    <t>Usluge promidžbe i informiranja</t>
  </si>
  <si>
    <t>R0180389</t>
  </si>
  <si>
    <t>3234</t>
  </si>
  <si>
    <t>Komunalne usluge</t>
  </si>
  <si>
    <t>R9007836</t>
  </si>
  <si>
    <t>3235</t>
  </si>
  <si>
    <t>Zakupnine i najamnine</t>
  </si>
  <si>
    <t>R0180411</t>
  </si>
  <si>
    <t>R0180422</t>
  </si>
  <si>
    <t>3237</t>
  </si>
  <si>
    <t>Intelektualne i osobne usluge</t>
  </si>
  <si>
    <t>R0180433</t>
  </si>
  <si>
    <t>3238</t>
  </si>
  <si>
    <t>Računalne usluge</t>
  </si>
  <si>
    <t>R0180444</t>
  </si>
  <si>
    <t>3239</t>
  </si>
  <si>
    <t>Ostale usluge</t>
  </si>
  <si>
    <t>R0180466</t>
  </si>
  <si>
    <t>3292</t>
  </si>
  <si>
    <t>Premije osiguranja</t>
  </si>
  <si>
    <t>R9007837</t>
  </si>
  <si>
    <t>3293</t>
  </si>
  <si>
    <t>Reprezentacija</t>
  </si>
  <si>
    <t>R0180488</t>
  </si>
  <si>
    <t>3294</t>
  </si>
  <si>
    <t>Članarine</t>
  </si>
  <si>
    <t>R0200769</t>
  </si>
  <si>
    <t>3295</t>
  </si>
  <si>
    <t>Pristojbe i naknade</t>
  </si>
  <si>
    <t>R0200771</t>
  </si>
  <si>
    <t>3296</t>
  </si>
  <si>
    <t>Troškovi sudskih postupaka</t>
  </si>
  <si>
    <t>R0180499</t>
  </si>
  <si>
    <t>3299</t>
  </si>
  <si>
    <t>Ostali nespomenuti rashodi poslovanja</t>
  </si>
  <si>
    <t>R0180510</t>
  </si>
  <si>
    <t>3431</t>
  </si>
  <si>
    <t>Bankarske usluge i usluge platnog prometa</t>
  </si>
  <si>
    <t>R9005477</t>
  </si>
  <si>
    <t>3433</t>
  </si>
  <si>
    <t>Zatezne kamate</t>
  </si>
  <si>
    <t>R0180532</t>
  </si>
  <si>
    <t>3434</t>
  </si>
  <si>
    <t>Ostali nespomenuti financijski rashodi</t>
  </si>
  <si>
    <t>R9024198</t>
  </si>
  <si>
    <t>3121</t>
  </si>
  <si>
    <t>Ostali rashodi za zaposlene</t>
  </si>
  <si>
    <t>R9016807</t>
  </si>
  <si>
    <t>R9016808</t>
  </si>
  <si>
    <t>R9024199</t>
  </si>
  <si>
    <t>R9014813</t>
  </si>
  <si>
    <t>R9014814</t>
  </si>
  <si>
    <t>R9022716</t>
  </si>
  <si>
    <t>R9024200</t>
  </si>
  <si>
    <t>Materijal i dijelovi za tekuće i investicijsko održavanje</t>
  </si>
  <si>
    <t>R9016805</t>
  </si>
  <si>
    <t>R9024201</t>
  </si>
  <si>
    <t>3227</t>
  </si>
  <si>
    <t>Službena, radna i zaštitna odjeća i obuća</t>
  </si>
  <si>
    <t>R9016806</t>
  </si>
  <si>
    <t>R9028385</t>
  </si>
  <si>
    <t>Usluge tekućeg i investicijskog  održavanja</t>
  </si>
  <si>
    <t>R9024202</t>
  </si>
  <si>
    <t>R9024203</t>
  </si>
  <si>
    <t>R9024204</t>
  </si>
  <si>
    <t>R9024205</t>
  </si>
  <si>
    <t>R9000591</t>
  </si>
  <si>
    <t>R9021385</t>
  </si>
  <si>
    <t>R9024206</t>
  </si>
  <si>
    <t>R9021386</t>
  </si>
  <si>
    <t>Naknade za rad predstavničkih i izvršnih tijela, povjerenstava i slično</t>
  </si>
  <si>
    <t>R9024207</t>
  </si>
  <si>
    <t>R9024208</t>
  </si>
  <si>
    <t>Članarine i norme</t>
  </si>
  <si>
    <t>R9016804</t>
  </si>
  <si>
    <t>R9000592</t>
  </si>
  <si>
    <t>R9024209</t>
  </si>
  <si>
    <t>R9028388</t>
  </si>
  <si>
    <t>R9028387</t>
  </si>
  <si>
    <t>R9001008</t>
  </si>
  <si>
    <t>3811</t>
  </si>
  <si>
    <t>Tekuće donacije u novcu</t>
  </si>
  <si>
    <t>R9016803</t>
  </si>
  <si>
    <t>R0180277</t>
  </si>
  <si>
    <t>R9026591</t>
  </si>
  <si>
    <t>R0180299</t>
  </si>
  <si>
    <t>R0200767</t>
  </si>
  <si>
    <t>R0180310</t>
  </si>
  <si>
    <t>R0180321</t>
  </si>
  <si>
    <t>R0180332</t>
  </si>
  <si>
    <t>R0180343</t>
  </si>
  <si>
    <t>R0180354</t>
  </si>
  <si>
    <t>R0200768</t>
  </si>
  <si>
    <t>R0180365</t>
  </si>
  <si>
    <t>R0180376</t>
  </si>
  <si>
    <t>R0180794</t>
  </si>
  <si>
    <t>R0180398</t>
  </si>
  <si>
    <t>R9015231</t>
  </si>
  <si>
    <t>R9005219</t>
  </si>
  <si>
    <t>R0180816</t>
  </si>
  <si>
    <t>R0180442</t>
  </si>
  <si>
    <t>R0180453</t>
  </si>
  <si>
    <t>R9007838</t>
  </si>
  <si>
    <t>R9015232</t>
  </si>
  <si>
    <t>R9000595</t>
  </si>
  <si>
    <t>R0180508</t>
  </si>
  <si>
    <t>R0180519</t>
  </si>
  <si>
    <t>R9000596</t>
  </si>
  <si>
    <t>3432</t>
  </si>
  <si>
    <t>Negativne tečajne razlike i razlike zbog primjene valutne klauzule</t>
  </si>
  <si>
    <t>R0180530</t>
  </si>
  <si>
    <t>R9028390</t>
  </si>
  <si>
    <t>R9000597</t>
  </si>
  <si>
    <t>4241</t>
  </si>
  <si>
    <t>Knjige</t>
  </si>
  <si>
    <t>R0180228</t>
  </si>
  <si>
    <t>3111</t>
  </si>
  <si>
    <t>Plaće za redovan rad</t>
  </si>
  <si>
    <t>R9021387</t>
  </si>
  <si>
    <t>3113</t>
  </si>
  <si>
    <t>Plaće za prekovremeni rad</t>
  </si>
  <si>
    <t>R9021388</t>
  </si>
  <si>
    <t>3114</t>
  </si>
  <si>
    <t>Plaće za posebne uvjete rada</t>
  </si>
  <si>
    <t>R0180250</t>
  </si>
  <si>
    <t>R0180261</t>
  </si>
  <si>
    <t>3132</t>
  </si>
  <si>
    <t>Doprinosi za obvezno zdravstveno osiguranje</t>
  </si>
  <si>
    <t>R9007839</t>
  </si>
  <si>
    <t>R9011020</t>
  </si>
  <si>
    <t>R0200770</t>
  </si>
  <si>
    <t>R9011021</t>
  </si>
  <si>
    <t>R9011022</t>
  </si>
  <si>
    <t>R9011023</t>
  </si>
  <si>
    <t>A410902</t>
  </si>
  <si>
    <t>R9021951</t>
  </si>
  <si>
    <t>R9021397</t>
  </si>
  <si>
    <t>R9021398</t>
  </si>
  <si>
    <t>R9024212</t>
  </si>
  <si>
    <t>R9024213</t>
  </si>
  <si>
    <t>R9005214</t>
  </si>
  <si>
    <t>R9005212</t>
  </si>
  <si>
    <t>R9005216</t>
  </si>
  <si>
    <t>R9005215</t>
  </si>
  <si>
    <t>R9005213</t>
  </si>
  <si>
    <t>R9024214</t>
  </si>
  <si>
    <t>R9021399</t>
  </si>
  <si>
    <t>R9021400</t>
  </si>
  <si>
    <t>R9024215</t>
  </si>
  <si>
    <t>R9024216</t>
  </si>
  <si>
    <t>R9005218</t>
  </si>
  <si>
    <t>R9024220</t>
  </si>
  <si>
    <t>R9024221</t>
  </si>
  <si>
    <t>R9024223</t>
  </si>
  <si>
    <t>R9024225</t>
  </si>
  <si>
    <t>R9024231</t>
  </si>
  <si>
    <t>R9024232</t>
  </si>
  <si>
    <t>R9024233</t>
  </si>
  <si>
    <t>R9024234</t>
  </si>
  <si>
    <t>R9024235</t>
  </si>
  <si>
    <t>R9024236</t>
  </si>
  <si>
    <t>R9024238</t>
  </si>
  <si>
    <t>R9024239</t>
  </si>
  <si>
    <t>R9024240</t>
  </si>
  <si>
    <t>R9024241</t>
  </si>
  <si>
    <t>R9014790</t>
  </si>
  <si>
    <t>R9024245</t>
  </si>
  <si>
    <t>R9024249</t>
  </si>
  <si>
    <t>R9024250</t>
  </si>
  <si>
    <t>R9024251</t>
  </si>
  <si>
    <t>Kapitalni projekt</t>
  </si>
  <si>
    <t>K410901</t>
  </si>
  <si>
    <t>R0180852</t>
  </si>
  <si>
    <t>R0180874</t>
  </si>
  <si>
    <t>4212</t>
  </si>
  <si>
    <t>Poslovni objekti</t>
  </si>
  <si>
    <t>R0180885</t>
  </si>
  <si>
    <t>4221</t>
  </si>
  <si>
    <t>Uredska oprema i namještaj</t>
  </si>
  <si>
    <t>R0206423</t>
  </si>
  <si>
    <t>4222</t>
  </si>
  <si>
    <t>Komunikacijska oprema</t>
  </si>
  <si>
    <t>R0180896</t>
  </si>
  <si>
    <t>4227</t>
  </si>
  <si>
    <t>Uređaji, strojevi i oprema za ostale namjene</t>
  </si>
  <si>
    <t>R0180918</t>
  </si>
  <si>
    <t>R0180873</t>
  </si>
  <si>
    <t>R0180884</t>
  </si>
  <si>
    <t>R0180895</t>
  </si>
  <si>
    <t>R0180917</t>
  </si>
  <si>
    <t>R9028393</t>
  </si>
  <si>
    <t>R9016810</t>
  </si>
  <si>
    <t>R9026590</t>
  </si>
  <si>
    <t>R9024210</t>
  </si>
  <si>
    <t>4226</t>
  </si>
  <si>
    <t>Sportska i glazbena oprema</t>
  </si>
  <si>
    <t>R9021800</t>
  </si>
  <si>
    <t>R9024211</t>
  </si>
  <si>
    <t>R9010924</t>
  </si>
  <si>
    <t>4123</t>
  </si>
  <si>
    <t>Licence</t>
  </si>
  <si>
    <t>R9016809</t>
  </si>
  <si>
    <t>R9001588</t>
  </si>
  <si>
    <t>R9022791</t>
  </si>
  <si>
    <t>R9015169</t>
  </si>
  <si>
    <t>R9002652</t>
  </si>
  <si>
    <t>R9001281</t>
  </si>
  <si>
    <t>4521</t>
  </si>
  <si>
    <t>Dodatna ulaganja na postrojenjima i opremi</t>
  </si>
  <si>
    <t>R9021799</t>
  </si>
  <si>
    <t>Tekući projekt</t>
  </si>
  <si>
    <t>T410901</t>
  </si>
  <si>
    <t>R9011484</t>
  </si>
  <si>
    <t>T410905</t>
  </si>
  <si>
    <t>R9013341</t>
  </si>
  <si>
    <t>3812</t>
  </si>
  <si>
    <t>Tekuće donacije u naravi</t>
  </si>
  <si>
    <t>PRIJEDLOG PLANA USPOREDNO</t>
  </si>
  <si>
    <t>Razdjel 009</t>
  </si>
  <si>
    <t>Glava 00904</t>
  </si>
  <si>
    <t>Proračunski korisnik 0090419484</t>
  </si>
  <si>
    <t>Izvor 5.5.</t>
  </si>
  <si>
    <t>POMOĆI OD IZVANPRORAČUNSKIH KORISNIKA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</si>
</sst>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FFFFF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A3C9B9"/>
        <bgColor rgb="FF000000"/>
      </patternFill>
    </fill>
    <fill>
      <patternFill patternType="solid">
        <fgColor rgb="FF000080"/>
        <bgColor rgb="FF000000"/>
      </patternFill>
    </fill>
    <fill>
      <patternFill patternType="solid">
        <fgColor rgb="FF0000CE"/>
        <bgColor rgb="FF000000"/>
      </patternFill>
    </fill>
    <fill>
      <patternFill patternType="solid">
        <fgColor rgb="FF3535FF"/>
        <bgColor rgb="FF000000"/>
      </patternFill>
    </fill>
    <fill>
      <patternFill patternType="solid">
        <fgColor rgb="FFFEDE01"/>
        <bgColor rgb="FF000000"/>
      </patternFill>
    </fill>
    <fill>
      <patternFill patternType="solid">
        <fgColor rgb="FF9CA9FE"/>
        <bgColor rgb="FF000000"/>
      </patternFill>
    </fill>
    <fill>
      <patternFill patternType="solid">
        <fgColor rgb="FFC1C1FF"/>
        <bgColor rgb="FF000000"/>
      </patternFill>
    </fill>
    <fill>
      <patternFill patternType="solid">
        <fgColor rgb="FFE1E1FF"/>
        <bgColor rgb="FF000000"/>
      </patternFill>
    </fill>
    <fill>
      <patternFill patternType="solid">
        <fgColor rgb="FFFFEE75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169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0" fontId="16" fillId="2" borderId="3" xfId="0" quotePrefix="1" applyFont="1" applyFill="1" applyBorder="1" applyAlignment="1">
      <alignment horizontal="left" vertical="center" wrapText="1"/>
    </xf>
    <xf numFmtId="0" fontId="16" fillId="2" borderId="3" xfId="0" applyNumberFormat="1" applyFont="1" applyFill="1" applyBorder="1" applyAlignment="1" applyProtection="1">
      <alignment vertical="center" wrapText="1"/>
    </xf>
    <xf numFmtId="0" fontId="16" fillId="2" borderId="3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0" fillId="2" borderId="0" xfId="0" applyFill="1"/>
    <xf numFmtId="3" fontId="0" fillId="0" borderId="0" xfId="0" applyNumberFormat="1"/>
    <xf numFmtId="0" fontId="6" fillId="4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 wrapText="1"/>
    </xf>
    <xf numFmtId="4" fontId="0" fillId="5" borderId="0" xfId="0" applyNumberFormat="1" applyFill="1" applyAlignment="1">
      <alignment horizontal="center" vertical="center"/>
    </xf>
    <xf numFmtId="4" fontId="1" fillId="4" borderId="0" xfId="0" applyNumberFormat="1" applyFont="1" applyFill="1" applyAlignment="1">
      <alignment horizontal="center" vertical="center"/>
    </xf>
    <xf numFmtId="4" fontId="0" fillId="6" borderId="0" xfId="0" applyNumberFormat="1" applyFill="1" applyAlignment="1">
      <alignment horizontal="center" vertical="center"/>
    </xf>
    <xf numFmtId="4" fontId="1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4" borderId="3" xfId="0" applyNumberFormat="1" applyFont="1" applyFill="1" applyBorder="1" applyAlignment="1" applyProtection="1">
      <alignment horizontal="center" vertical="center" wrapText="1"/>
    </xf>
    <xf numFmtId="0" fontId="18" fillId="4" borderId="4" xfId="0" applyNumberFormat="1" applyFont="1" applyFill="1" applyBorder="1" applyAlignment="1" applyProtection="1">
      <alignment horizontal="center" vertical="center" wrapText="1"/>
    </xf>
    <xf numFmtId="0" fontId="19" fillId="0" borderId="3" xfId="0" applyFont="1" applyBorder="1"/>
    <xf numFmtId="4" fontId="6" fillId="2" borderId="4" xfId="0" applyNumberFormat="1" applyFont="1" applyFill="1" applyBorder="1" applyAlignment="1">
      <alignment horizontal="center"/>
    </xf>
    <xf numFmtId="4" fontId="18" fillId="2" borderId="4" xfId="0" applyNumberFormat="1" applyFont="1" applyFill="1" applyBorder="1" applyAlignment="1">
      <alignment horizontal="center"/>
    </xf>
    <xf numFmtId="4" fontId="19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4" fillId="0" borderId="5" xfId="0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3" fontId="6" fillId="0" borderId="4" xfId="0" applyNumberFormat="1" applyFont="1" applyFill="1" applyBorder="1" applyAlignment="1" applyProtection="1">
      <alignment horizontal="right" vertical="center" wrapText="1"/>
    </xf>
    <xf numFmtId="3" fontId="6" fillId="2" borderId="4" xfId="0" applyNumberFormat="1" applyFont="1" applyFill="1" applyBorder="1" applyAlignment="1">
      <alignment horizontal="right" vertical="center"/>
    </xf>
    <xf numFmtId="3" fontId="19" fillId="2" borderId="4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 applyProtection="1">
      <alignment horizontal="right" vertical="center" wrapText="1"/>
    </xf>
    <xf numFmtId="0" fontId="18" fillId="4" borderId="4" xfId="0" applyNumberFormat="1" applyFont="1" applyFill="1" applyBorder="1" applyAlignment="1" applyProtection="1">
      <alignment horizontal="right" vertical="center" wrapText="1"/>
    </xf>
    <xf numFmtId="0" fontId="18" fillId="4" borderId="3" xfId="0" applyNumberFormat="1" applyFont="1" applyFill="1" applyBorder="1" applyAlignment="1" applyProtection="1">
      <alignment horizontal="right" vertical="center" wrapText="1"/>
    </xf>
    <xf numFmtId="0" fontId="6" fillId="4" borderId="3" xfId="0" applyNumberFormat="1" applyFont="1" applyFill="1" applyBorder="1" applyAlignment="1" applyProtection="1">
      <alignment horizontal="right" vertic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3" fontId="18" fillId="0" borderId="3" xfId="0" applyNumberFormat="1" applyFont="1" applyFill="1" applyBorder="1" applyAlignment="1" applyProtection="1">
      <alignment horizontal="right" vertical="center" wrapText="1"/>
    </xf>
    <xf numFmtId="3" fontId="19" fillId="2" borderId="3" xfId="0" applyNumberFormat="1" applyFont="1" applyFill="1" applyBorder="1" applyAlignment="1">
      <alignment horizontal="right" vertical="center"/>
    </xf>
    <xf numFmtId="3" fontId="18" fillId="2" borderId="3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 applyProtection="1">
      <alignment horizontal="right" vertical="center" wrapText="1"/>
    </xf>
    <xf numFmtId="3" fontId="19" fillId="2" borderId="4" xfId="0" applyNumberFormat="1" applyFont="1" applyFill="1" applyBorder="1" applyAlignment="1" applyProtection="1">
      <alignment horizontal="right" vertical="center" wrapText="1"/>
    </xf>
    <xf numFmtId="3" fontId="3" fillId="2" borderId="4" xfId="0" applyNumberFormat="1" applyFont="1" applyFill="1" applyBorder="1" applyAlignment="1" applyProtection="1">
      <alignment horizontal="right" vertical="center" wrapText="1"/>
    </xf>
    <xf numFmtId="3" fontId="18" fillId="0" borderId="4" xfId="0" applyNumberFormat="1" applyFont="1" applyFill="1" applyBorder="1" applyAlignment="1" applyProtection="1">
      <alignment horizontal="right" vertical="center" wrapText="1"/>
    </xf>
    <xf numFmtId="3" fontId="18" fillId="2" borderId="4" xfId="0" applyNumberFormat="1" applyFont="1" applyFill="1" applyBorder="1" applyAlignment="1">
      <alignment horizontal="right" vertical="center"/>
    </xf>
    <xf numFmtId="0" fontId="20" fillId="0" borderId="6" xfId="0" applyFont="1" applyBorder="1" applyAlignment="1" applyProtection="1">
      <alignment horizontal="left" vertical="center" wrapText="1" readingOrder="1"/>
      <protection locked="0"/>
    </xf>
    <xf numFmtId="0" fontId="21" fillId="0" borderId="6" xfId="0" applyFont="1" applyBorder="1" applyAlignment="1" applyProtection="1">
      <alignment horizontal="center" vertical="center" wrapText="1" readingOrder="1"/>
      <protection locked="0"/>
    </xf>
    <xf numFmtId="0" fontId="21" fillId="8" borderId="7" xfId="0" applyFont="1" applyFill="1" applyBorder="1" applyAlignment="1" applyProtection="1">
      <alignment horizontal="left" wrapText="1" readingOrder="1"/>
      <protection locked="0"/>
    </xf>
    <xf numFmtId="0" fontId="22" fillId="9" borderId="0" xfId="0" applyFont="1" applyFill="1" applyAlignment="1" applyProtection="1">
      <alignment horizontal="left" vertical="top" wrapText="1" readingOrder="1"/>
      <protection locked="0"/>
    </xf>
    <xf numFmtId="0" fontId="22" fillId="10" borderId="0" xfId="0" applyFont="1" applyFill="1" applyAlignment="1" applyProtection="1">
      <alignment horizontal="left" vertical="top" wrapText="1" readingOrder="1"/>
      <protection locked="0"/>
    </xf>
    <xf numFmtId="0" fontId="22" fillId="11" borderId="0" xfId="0" applyFont="1" applyFill="1" applyAlignment="1" applyProtection="1">
      <alignment horizontal="left" vertical="top" wrapText="1" readingOrder="1"/>
      <protection locked="0"/>
    </xf>
    <xf numFmtId="0" fontId="21" fillId="12" borderId="0" xfId="0" applyFont="1" applyFill="1" applyAlignment="1" applyProtection="1">
      <alignment horizontal="left" vertical="top" wrapText="1" readingOrder="1"/>
      <protection locked="0"/>
    </xf>
    <xf numFmtId="0" fontId="20" fillId="0" borderId="0" xfId="0" applyFont="1" applyAlignment="1" applyProtection="1">
      <alignment horizontal="left" vertical="top" wrapText="1" readingOrder="1"/>
      <protection locked="0"/>
    </xf>
    <xf numFmtId="0" fontId="21" fillId="13" borderId="0" xfId="0" applyFont="1" applyFill="1" applyAlignment="1" applyProtection="1">
      <alignment horizontal="left" vertical="top" wrapText="1" readingOrder="1"/>
      <protection locked="0"/>
    </xf>
    <xf numFmtId="0" fontId="21" fillId="14" borderId="0" xfId="0" applyFont="1" applyFill="1" applyAlignment="1" applyProtection="1">
      <alignment horizontal="left" vertical="top" wrapText="1" readingOrder="1"/>
      <protection locked="0"/>
    </xf>
    <xf numFmtId="0" fontId="21" fillId="15" borderId="0" xfId="0" applyFont="1" applyFill="1" applyAlignment="1" applyProtection="1">
      <alignment horizontal="left" vertical="top" wrapText="1" readingOrder="1"/>
      <protection locked="0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164" fontId="21" fillId="8" borderId="7" xfId="0" applyNumberFormat="1" applyFont="1" applyFill="1" applyBorder="1" applyAlignment="1" applyProtection="1">
      <alignment horizontal="center" wrapText="1" readingOrder="1"/>
      <protection locked="0"/>
    </xf>
    <xf numFmtId="164" fontId="22" fillId="9" borderId="0" xfId="0" applyNumberFormat="1" applyFont="1" applyFill="1" applyAlignment="1" applyProtection="1">
      <alignment horizontal="center" vertical="top" wrapText="1" readingOrder="1"/>
      <protection locked="0"/>
    </xf>
    <xf numFmtId="164" fontId="22" fillId="10" borderId="0" xfId="0" applyNumberFormat="1" applyFont="1" applyFill="1" applyAlignment="1" applyProtection="1">
      <alignment horizontal="center" vertical="top" wrapText="1" readingOrder="1"/>
      <protection locked="0"/>
    </xf>
    <xf numFmtId="164" fontId="22" fillId="11" borderId="0" xfId="0" applyNumberFormat="1" applyFont="1" applyFill="1" applyAlignment="1" applyProtection="1">
      <alignment horizontal="center" vertical="top" wrapText="1" readingOrder="1"/>
      <protection locked="0"/>
    </xf>
    <xf numFmtId="164" fontId="21" fillId="12" borderId="0" xfId="0" applyNumberFormat="1" applyFont="1" applyFill="1" applyAlignment="1" applyProtection="1">
      <alignment horizontal="center" vertical="top" wrapText="1" readingOrder="1"/>
      <protection locked="0"/>
    </xf>
    <xf numFmtId="164" fontId="20" fillId="0" borderId="0" xfId="0" applyNumberFormat="1" applyFont="1" applyAlignment="1" applyProtection="1">
      <alignment horizontal="center" vertical="top" wrapText="1" readingOrder="1"/>
      <protection locked="0"/>
    </xf>
    <xf numFmtId="164" fontId="21" fillId="13" borderId="0" xfId="0" applyNumberFormat="1" applyFont="1" applyFill="1" applyAlignment="1" applyProtection="1">
      <alignment horizontal="center" vertical="top" wrapText="1" readingOrder="1"/>
      <protection locked="0"/>
    </xf>
    <xf numFmtId="164" fontId="21" fillId="14" borderId="0" xfId="0" applyNumberFormat="1" applyFont="1" applyFill="1" applyAlignment="1" applyProtection="1">
      <alignment horizontal="center" vertical="top" wrapText="1" readingOrder="1"/>
      <protection locked="0"/>
    </xf>
    <xf numFmtId="164" fontId="21" fillId="15" borderId="0" xfId="0" applyNumberFormat="1" applyFont="1" applyFill="1" applyAlignment="1" applyProtection="1">
      <alignment horizontal="center" vertical="top" wrapText="1" readingOrder="1"/>
      <protection locked="0"/>
    </xf>
    <xf numFmtId="0" fontId="23" fillId="9" borderId="0" xfId="0" applyFont="1" applyFill="1" applyAlignment="1" applyProtection="1">
      <alignment horizontal="left" vertical="center" readingOrder="1"/>
      <protection locked="0"/>
    </xf>
    <xf numFmtId="164" fontId="23" fillId="9" borderId="0" xfId="0" applyNumberFormat="1" applyFont="1" applyFill="1" applyAlignment="1" applyProtection="1">
      <alignment horizontal="center" vertical="center" readingOrder="1"/>
      <protection locked="0"/>
    </xf>
    <xf numFmtId="0" fontId="23" fillId="10" borderId="0" xfId="0" applyFont="1" applyFill="1" applyAlignment="1" applyProtection="1">
      <alignment horizontal="left" vertical="center" readingOrder="1"/>
      <protection locked="0"/>
    </xf>
    <xf numFmtId="164" fontId="23" fillId="10" borderId="0" xfId="0" applyNumberFormat="1" applyFont="1" applyFill="1" applyAlignment="1" applyProtection="1">
      <alignment horizontal="center" vertical="center" readingOrder="1"/>
      <protection locked="0"/>
    </xf>
    <xf numFmtId="0" fontId="23" fillId="11" borderId="0" xfId="0" applyFont="1" applyFill="1" applyAlignment="1" applyProtection="1">
      <alignment horizontal="left" vertical="center" readingOrder="1"/>
      <protection locked="0"/>
    </xf>
    <xf numFmtId="164" fontId="23" fillId="11" borderId="0" xfId="0" applyNumberFormat="1" applyFont="1" applyFill="1" applyAlignment="1" applyProtection="1">
      <alignment horizontal="center" vertical="center" readingOrder="1"/>
      <protection locked="0"/>
    </xf>
    <xf numFmtId="3" fontId="18" fillId="2" borderId="4" xfId="0" applyNumberFormat="1" applyFont="1" applyFill="1" applyBorder="1" applyAlignment="1" applyProtection="1">
      <alignment horizontal="right" vertical="center" wrapText="1"/>
    </xf>
    <xf numFmtId="3" fontId="6" fillId="2" borderId="3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25" fillId="0" borderId="0" xfId="0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Font="1"/>
    <xf numFmtId="0" fontId="27" fillId="16" borderId="0" xfId="0" applyFont="1" applyFill="1" applyAlignment="1" applyProtection="1">
      <alignment horizontal="left" vertical="center" wrapText="1" readingOrder="1"/>
      <protection locked="0"/>
    </xf>
    <xf numFmtId="164" fontId="27" fillId="16" borderId="0" xfId="0" applyNumberFormat="1" applyFont="1" applyFill="1" applyAlignment="1" applyProtection="1">
      <alignment horizontal="center" vertical="center" wrapText="1" readingOrder="1"/>
      <protection locked="0"/>
    </xf>
    <xf numFmtId="0" fontId="18" fillId="0" borderId="1" xfId="0" quotePrefix="1" applyFont="1" applyBorder="1" applyAlignment="1">
      <alignment horizontal="center" wrapText="1"/>
    </xf>
    <xf numFmtId="0" fontId="18" fillId="0" borderId="2" xfId="0" quotePrefix="1" applyFont="1" applyBorder="1" applyAlignment="1">
      <alignment horizontal="center" wrapText="1"/>
    </xf>
    <xf numFmtId="0" fontId="18" fillId="0" borderId="2" xfId="0" quotePrefix="1" applyFont="1" applyBorder="1" applyAlignment="1">
      <alignment horizontal="center"/>
    </xf>
    <xf numFmtId="0" fontId="18" fillId="2" borderId="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3" fontId="18" fillId="3" borderId="3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wrapText="1"/>
    </xf>
    <xf numFmtId="0" fontId="18" fillId="3" borderId="1" xfId="0" quotePrefix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28" fillId="0" borderId="0" xfId="0" quotePrefix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3" fontId="18" fillId="4" borderId="1" xfId="0" quotePrefix="1" applyNumberFormat="1" applyFont="1" applyFill="1" applyBorder="1" applyAlignment="1">
      <alignment horizontal="center"/>
    </xf>
    <xf numFmtId="3" fontId="18" fillId="3" borderId="1" xfId="0" quotePrefix="1" applyNumberFormat="1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3" fontId="18" fillId="3" borderId="3" xfId="0" quotePrefix="1" applyNumberFormat="1" applyFont="1" applyFill="1" applyBorder="1" applyAlignment="1">
      <alignment horizontal="center"/>
    </xf>
    <xf numFmtId="3" fontId="18" fillId="4" borderId="3" xfId="0" applyNumberFormat="1" applyFont="1" applyFill="1" applyBorder="1" applyAlignment="1">
      <alignment horizont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2">
    <cellStyle name="Normalno" xfId="0" builtinId="0"/>
    <cellStyle name="Normalno 2" xfId="1" xr:uid="{9B7B4D6C-C4DA-4FAB-9B9A-3BFDC46D0DB2}"/>
  </cellStyles>
  <dxfs count="0"/>
  <tableStyles count="0" defaultTableStyle="TableStyleMedium2" defaultPivotStyle="PivotStyleLight16"/>
  <colors>
    <mruColors>
      <color rgb="FF99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49080-2B40-45F5-9800-47B757D6A814}">
  <sheetPr>
    <pageSetUpPr fitToPage="1"/>
  </sheetPr>
  <dimension ref="A1:J40"/>
  <sheetViews>
    <sheetView tabSelected="1" workbookViewId="0">
      <selection sqref="A1:J1"/>
    </sheetView>
  </sheetViews>
  <sheetFormatPr defaultRowHeight="15" x14ac:dyDescent="0.25"/>
  <cols>
    <col min="1" max="4" width="9.140625" style="59"/>
    <col min="5" max="6" width="25.28515625" style="59" customWidth="1"/>
    <col min="7" max="7" width="25.28515625" style="128" customWidth="1"/>
    <col min="8" max="10" width="25.28515625" style="59" customWidth="1"/>
    <col min="11" max="16384" width="9.140625" style="59"/>
  </cols>
  <sheetData>
    <row r="1" spans="1:10" ht="42" customHeight="1" x14ac:dyDescent="0.25">
      <c r="A1" s="114" t="s">
        <v>124</v>
      </c>
      <c r="B1" s="115"/>
      <c r="C1" s="115"/>
      <c r="D1" s="115"/>
      <c r="E1" s="115"/>
      <c r="F1" s="115"/>
      <c r="G1" s="115"/>
      <c r="H1" s="115"/>
      <c r="I1" s="115"/>
      <c r="J1" s="116"/>
    </row>
    <row r="2" spans="1:10" ht="18" x14ac:dyDescent="0.25">
      <c r="A2" s="52"/>
      <c r="B2" s="52"/>
      <c r="C2" s="52"/>
      <c r="D2" s="52"/>
      <c r="E2" s="52"/>
      <c r="F2" s="52"/>
      <c r="G2" s="126"/>
      <c r="H2" s="52"/>
      <c r="I2" s="52"/>
      <c r="J2" s="52"/>
    </row>
    <row r="3" spans="1:10" ht="15.75" x14ac:dyDescent="0.25">
      <c r="A3" s="117" t="s">
        <v>19</v>
      </c>
      <c r="B3" s="117"/>
      <c r="C3" s="117"/>
      <c r="D3" s="117"/>
      <c r="E3" s="117"/>
      <c r="F3" s="117"/>
      <c r="G3" s="117"/>
      <c r="H3" s="117"/>
      <c r="I3" s="118"/>
      <c r="J3" s="118"/>
    </row>
    <row r="4" spans="1:10" ht="18" x14ac:dyDescent="0.25">
      <c r="A4" s="52"/>
      <c r="B4" s="52"/>
      <c r="C4" s="52"/>
      <c r="D4" s="52"/>
      <c r="E4" s="52"/>
      <c r="F4" s="52"/>
      <c r="G4" s="126"/>
      <c r="H4" s="52"/>
      <c r="I4" s="60"/>
      <c r="J4" s="60"/>
    </row>
    <row r="5" spans="1:10" ht="15.75" x14ac:dyDescent="0.25">
      <c r="A5" s="117" t="s">
        <v>25</v>
      </c>
      <c r="B5" s="119"/>
      <c r="C5" s="119"/>
      <c r="D5" s="119"/>
      <c r="E5" s="119"/>
      <c r="F5" s="119"/>
      <c r="G5" s="119"/>
      <c r="H5" s="119"/>
      <c r="I5" s="119"/>
      <c r="J5" s="119"/>
    </row>
    <row r="6" spans="1:10" ht="18" x14ac:dyDescent="0.25">
      <c r="A6" s="61"/>
      <c r="B6" s="62"/>
      <c r="C6" s="62"/>
      <c r="D6" s="62"/>
      <c r="E6" s="53"/>
      <c r="F6" s="3"/>
      <c r="G6" s="127"/>
      <c r="H6" s="3"/>
      <c r="I6" s="3"/>
      <c r="J6" s="63" t="s">
        <v>32</v>
      </c>
    </row>
    <row r="7" spans="1:10" ht="25.5" x14ac:dyDescent="0.25">
      <c r="A7" s="132"/>
      <c r="B7" s="133"/>
      <c r="C7" s="133"/>
      <c r="D7" s="133"/>
      <c r="E7" s="134"/>
      <c r="F7" s="135" t="s">
        <v>125</v>
      </c>
      <c r="G7" s="135" t="s">
        <v>126</v>
      </c>
      <c r="H7" s="135" t="s">
        <v>127</v>
      </c>
      <c r="I7" s="135" t="s">
        <v>121</v>
      </c>
      <c r="J7" s="135" t="s">
        <v>128</v>
      </c>
    </row>
    <row r="8" spans="1:10" x14ac:dyDescent="0.25">
      <c r="A8" s="136" t="s">
        <v>0</v>
      </c>
      <c r="B8" s="137"/>
      <c r="C8" s="137"/>
      <c r="D8" s="137"/>
      <c r="E8" s="138"/>
      <c r="F8" s="139">
        <f>F9+F10</f>
        <v>722210</v>
      </c>
      <c r="G8" s="139">
        <f t="shared" ref="G8" si="0">G9+G10</f>
        <v>742950</v>
      </c>
      <c r="H8" s="139">
        <v>818600</v>
      </c>
      <c r="I8" s="139">
        <v>820000</v>
      </c>
      <c r="J8" s="139">
        <v>826300</v>
      </c>
    </row>
    <row r="9" spans="1:10" x14ac:dyDescent="0.25">
      <c r="A9" s="140" t="s">
        <v>33</v>
      </c>
      <c r="B9" s="141"/>
      <c r="C9" s="141"/>
      <c r="D9" s="141"/>
      <c r="E9" s="142"/>
      <c r="F9" s="64">
        <v>722210</v>
      </c>
      <c r="G9" s="64">
        <v>742950</v>
      </c>
      <c r="H9" s="64">
        <v>815600</v>
      </c>
      <c r="I9" s="64">
        <v>817000</v>
      </c>
      <c r="J9" s="64">
        <v>823300</v>
      </c>
    </row>
    <row r="10" spans="1:10" x14ac:dyDescent="0.25">
      <c r="A10" s="143" t="s">
        <v>34</v>
      </c>
      <c r="B10" s="142"/>
      <c r="C10" s="142"/>
      <c r="D10" s="142"/>
      <c r="E10" s="142"/>
      <c r="F10" s="64"/>
      <c r="G10" s="64"/>
      <c r="H10" s="64"/>
      <c r="I10" s="64"/>
      <c r="J10" s="64"/>
    </row>
    <row r="11" spans="1:10" x14ac:dyDescent="0.25">
      <c r="A11" s="144" t="s">
        <v>1</v>
      </c>
      <c r="B11" s="145"/>
      <c r="C11" s="145"/>
      <c r="D11" s="145"/>
      <c r="E11" s="146"/>
      <c r="F11" s="139">
        <f>F12+F13</f>
        <v>715456.82000000007</v>
      </c>
      <c r="G11" s="139">
        <f t="shared" ref="G11:J11" si="1">G12+G13</f>
        <v>761550</v>
      </c>
      <c r="H11" s="139">
        <f t="shared" si="1"/>
        <v>818600</v>
      </c>
      <c r="I11" s="139">
        <f t="shared" si="1"/>
        <v>820000</v>
      </c>
      <c r="J11" s="139">
        <f t="shared" si="1"/>
        <v>826300</v>
      </c>
    </row>
    <row r="12" spans="1:10" x14ac:dyDescent="0.25">
      <c r="A12" s="147" t="s">
        <v>35</v>
      </c>
      <c r="B12" s="141"/>
      <c r="C12" s="141"/>
      <c r="D12" s="141"/>
      <c r="E12" s="141"/>
      <c r="F12" s="64">
        <v>680410.42</v>
      </c>
      <c r="G12" s="148">
        <v>761550</v>
      </c>
      <c r="H12" s="64">
        <v>804400</v>
      </c>
      <c r="I12" s="64">
        <v>805600</v>
      </c>
      <c r="J12" s="149">
        <v>811200</v>
      </c>
    </row>
    <row r="13" spans="1:10" x14ac:dyDescent="0.25">
      <c r="A13" s="143" t="s">
        <v>36</v>
      </c>
      <c r="B13" s="142"/>
      <c r="C13" s="142"/>
      <c r="D13" s="142"/>
      <c r="E13" s="142"/>
      <c r="F13" s="64">
        <v>35046.399999999994</v>
      </c>
      <c r="G13" s="64"/>
      <c r="H13" s="64">
        <v>14200</v>
      </c>
      <c r="I13" s="64">
        <v>14400</v>
      </c>
      <c r="J13" s="149">
        <v>15100</v>
      </c>
    </row>
    <row r="14" spans="1:10" x14ac:dyDescent="0.25">
      <c r="A14" s="150" t="s">
        <v>55</v>
      </c>
      <c r="B14" s="137"/>
      <c r="C14" s="137"/>
      <c r="D14" s="137"/>
      <c r="E14" s="137"/>
      <c r="F14" s="139">
        <f>F8-F11</f>
        <v>6753.1799999999348</v>
      </c>
      <c r="G14" s="139">
        <f t="shared" ref="G14" si="2">G8-G11</f>
        <v>-18600</v>
      </c>
      <c r="H14" s="139">
        <v>0</v>
      </c>
      <c r="I14" s="139">
        <v>0</v>
      </c>
      <c r="J14" s="139">
        <v>0</v>
      </c>
    </row>
    <row r="15" spans="1:10" ht="18" x14ac:dyDescent="0.25">
      <c r="A15" s="151"/>
      <c r="B15" s="152"/>
      <c r="C15" s="152"/>
      <c r="D15" s="152"/>
      <c r="E15" s="152"/>
      <c r="F15" s="152"/>
      <c r="G15" s="152"/>
      <c r="H15" s="153"/>
      <c r="I15" s="153"/>
      <c r="J15" s="153"/>
    </row>
    <row r="16" spans="1:10" ht="15.75" x14ac:dyDescent="0.25">
      <c r="A16" s="154" t="s">
        <v>26</v>
      </c>
      <c r="B16" s="119"/>
      <c r="C16" s="119"/>
      <c r="D16" s="119"/>
      <c r="E16" s="119"/>
      <c r="F16" s="119"/>
      <c r="G16" s="119"/>
      <c r="H16" s="119"/>
      <c r="I16" s="119"/>
      <c r="J16" s="119"/>
    </row>
    <row r="17" spans="1:10" ht="18" x14ac:dyDescent="0.25">
      <c r="A17" s="151"/>
      <c r="B17" s="152"/>
      <c r="C17" s="152"/>
      <c r="D17" s="152"/>
      <c r="E17" s="152"/>
      <c r="F17" s="152"/>
      <c r="G17" s="152"/>
      <c r="H17" s="153"/>
      <c r="I17" s="153"/>
      <c r="J17" s="153"/>
    </row>
    <row r="18" spans="1:10" ht="25.5" x14ac:dyDescent="0.25">
      <c r="A18" s="132"/>
      <c r="B18" s="133"/>
      <c r="C18" s="133"/>
      <c r="D18" s="133"/>
      <c r="E18" s="134"/>
      <c r="F18" s="135" t="s">
        <v>125</v>
      </c>
      <c r="G18" s="135" t="s">
        <v>126</v>
      </c>
      <c r="H18" s="135" t="s">
        <v>127</v>
      </c>
      <c r="I18" s="135" t="s">
        <v>121</v>
      </c>
      <c r="J18" s="135" t="s">
        <v>128</v>
      </c>
    </row>
    <row r="19" spans="1:10" x14ac:dyDescent="0.25">
      <c r="A19" s="143" t="s">
        <v>37</v>
      </c>
      <c r="B19" s="142"/>
      <c r="C19" s="142"/>
      <c r="D19" s="142"/>
      <c r="E19" s="142"/>
      <c r="F19" s="64"/>
      <c r="G19" s="64"/>
      <c r="H19" s="64"/>
      <c r="I19" s="64"/>
      <c r="J19" s="149"/>
    </row>
    <row r="20" spans="1:10" x14ac:dyDescent="0.25">
      <c r="A20" s="143" t="s">
        <v>38</v>
      </c>
      <c r="B20" s="142"/>
      <c r="C20" s="142"/>
      <c r="D20" s="142"/>
      <c r="E20" s="142"/>
      <c r="F20" s="64"/>
      <c r="G20" s="64"/>
      <c r="H20" s="64"/>
      <c r="I20" s="64"/>
      <c r="J20" s="149"/>
    </row>
    <row r="21" spans="1:10" x14ac:dyDescent="0.25">
      <c r="A21" s="150" t="s">
        <v>2</v>
      </c>
      <c r="B21" s="137"/>
      <c r="C21" s="137"/>
      <c r="D21" s="137"/>
      <c r="E21" s="137"/>
      <c r="F21" s="139">
        <f>F19-F20</f>
        <v>0</v>
      </c>
      <c r="G21" s="139">
        <f t="shared" ref="G21:J21" si="3">G19-G20</f>
        <v>0</v>
      </c>
      <c r="H21" s="139">
        <f t="shared" si="3"/>
        <v>0</v>
      </c>
      <c r="I21" s="139">
        <f t="shared" si="3"/>
        <v>0</v>
      </c>
      <c r="J21" s="139">
        <f t="shared" si="3"/>
        <v>0</v>
      </c>
    </row>
    <row r="22" spans="1:10" x14ac:dyDescent="0.25">
      <c r="A22" s="150" t="s">
        <v>56</v>
      </c>
      <c r="B22" s="137"/>
      <c r="C22" s="137"/>
      <c r="D22" s="137"/>
      <c r="E22" s="137"/>
      <c r="F22" s="139">
        <f>F14+F21</f>
        <v>6753.1799999999348</v>
      </c>
      <c r="G22" s="139">
        <f>G14+G21</f>
        <v>-18600</v>
      </c>
      <c r="H22" s="139">
        <v>0</v>
      </c>
      <c r="I22" s="139">
        <v>0</v>
      </c>
      <c r="J22" s="139">
        <v>0</v>
      </c>
    </row>
    <row r="23" spans="1:10" ht="18" x14ac:dyDescent="0.25">
      <c r="A23" s="155"/>
      <c r="B23" s="152"/>
      <c r="C23" s="152"/>
      <c r="D23" s="152"/>
      <c r="E23" s="152"/>
      <c r="F23" s="152"/>
      <c r="G23" s="152"/>
      <c r="H23" s="153"/>
      <c r="I23" s="153"/>
      <c r="J23" s="153"/>
    </row>
    <row r="24" spans="1:10" ht="15.75" x14ac:dyDescent="0.25">
      <c r="A24" s="154" t="s">
        <v>57</v>
      </c>
      <c r="B24" s="119"/>
      <c r="C24" s="119"/>
      <c r="D24" s="119"/>
      <c r="E24" s="119"/>
      <c r="F24" s="119"/>
      <c r="G24" s="119"/>
      <c r="H24" s="119"/>
      <c r="I24" s="119"/>
      <c r="J24" s="119"/>
    </row>
    <row r="25" spans="1:10" ht="15.75" x14ac:dyDescent="0.25">
      <c r="A25" s="156"/>
      <c r="B25" s="113"/>
      <c r="C25" s="113"/>
      <c r="D25" s="113"/>
      <c r="E25" s="113"/>
      <c r="F25" s="113"/>
      <c r="G25" s="113"/>
      <c r="H25" s="113"/>
      <c r="I25" s="113"/>
      <c r="J25" s="113"/>
    </row>
    <row r="26" spans="1:10" ht="25.5" x14ac:dyDescent="0.25">
      <c r="A26" s="132"/>
      <c r="B26" s="133"/>
      <c r="C26" s="133"/>
      <c r="D26" s="133"/>
      <c r="E26" s="134"/>
      <c r="F26" s="135" t="s">
        <v>125</v>
      </c>
      <c r="G26" s="135" t="s">
        <v>126</v>
      </c>
      <c r="H26" s="135" t="s">
        <v>127</v>
      </c>
      <c r="I26" s="135" t="s">
        <v>121</v>
      </c>
      <c r="J26" s="135" t="s">
        <v>128</v>
      </c>
    </row>
    <row r="27" spans="1:10" ht="15" customHeight="1" x14ac:dyDescent="0.25">
      <c r="A27" s="157" t="s">
        <v>58</v>
      </c>
      <c r="B27" s="158"/>
      <c r="C27" s="158"/>
      <c r="D27" s="158"/>
      <c r="E27" s="159"/>
      <c r="F27" s="160">
        <v>0</v>
      </c>
      <c r="G27" s="160">
        <v>18600</v>
      </c>
      <c r="H27" s="160">
        <v>3000</v>
      </c>
      <c r="I27" s="160">
        <v>3000</v>
      </c>
      <c r="J27" s="160">
        <v>3000</v>
      </c>
    </row>
    <row r="28" spans="1:10" ht="15" customHeight="1" x14ac:dyDescent="0.25">
      <c r="A28" s="150" t="s">
        <v>59</v>
      </c>
      <c r="B28" s="137"/>
      <c r="C28" s="137"/>
      <c r="D28" s="137"/>
      <c r="E28" s="137"/>
      <c r="F28" s="161">
        <f>F22+F27</f>
        <v>6753.1799999999348</v>
      </c>
      <c r="G28" s="161">
        <f t="shared" ref="G28:J28" si="4">G22+G27</f>
        <v>0</v>
      </c>
      <c r="H28" s="161">
        <f t="shared" si="4"/>
        <v>3000</v>
      </c>
      <c r="I28" s="161">
        <f t="shared" si="4"/>
        <v>3000</v>
      </c>
      <c r="J28" s="161">
        <f t="shared" si="4"/>
        <v>3000</v>
      </c>
    </row>
    <row r="29" spans="1:10" ht="45" customHeight="1" x14ac:dyDescent="0.25">
      <c r="A29" s="136" t="s">
        <v>60</v>
      </c>
      <c r="B29" s="162"/>
      <c r="C29" s="162"/>
      <c r="D29" s="162"/>
      <c r="E29" s="163"/>
      <c r="F29" s="161">
        <f>F14+F21+F27-F28</f>
        <v>0</v>
      </c>
      <c r="G29" s="161">
        <f t="shared" ref="G29:J29" si="5">G14+G21+G27-G28</f>
        <v>0</v>
      </c>
      <c r="H29" s="161">
        <f t="shared" si="5"/>
        <v>0</v>
      </c>
      <c r="I29" s="161">
        <f t="shared" si="5"/>
        <v>0</v>
      </c>
      <c r="J29" s="164">
        <f t="shared" si="5"/>
        <v>0</v>
      </c>
    </row>
    <row r="30" spans="1:10" ht="15.75" x14ac:dyDescent="0.25">
      <c r="A30" s="156"/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ht="15.75" x14ac:dyDescent="0.25">
      <c r="A31" s="154" t="s">
        <v>54</v>
      </c>
      <c r="B31" s="154"/>
      <c r="C31" s="154"/>
      <c r="D31" s="154"/>
      <c r="E31" s="154"/>
      <c r="F31" s="154"/>
      <c r="G31" s="154"/>
      <c r="H31" s="154"/>
      <c r="I31" s="154"/>
      <c r="J31" s="154"/>
    </row>
    <row r="32" spans="1:10" ht="18" x14ac:dyDescent="0.25">
      <c r="A32" s="155"/>
      <c r="B32" s="152"/>
      <c r="C32" s="152"/>
      <c r="D32" s="152"/>
      <c r="E32" s="152"/>
      <c r="F32" s="152"/>
      <c r="G32" s="152"/>
      <c r="H32" s="153"/>
      <c r="I32" s="153"/>
      <c r="J32" s="153"/>
    </row>
    <row r="33" spans="1:10" ht="25.5" x14ac:dyDescent="0.25">
      <c r="A33" s="132"/>
      <c r="B33" s="133"/>
      <c r="C33" s="133"/>
      <c r="D33" s="133"/>
      <c r="E33" s="134"/>
      <c r="F33" s="135" t="s">
        <v>125</v>
      </c>
      <c r="G33" s="135" t="s">
        <v>126</v>
      </c>
      <c r="H33" s="135" t="s">
        <v>127</v>
      </c>
      <c r="I33" s="135" t="s">
        <v>121</v>
      </c>
      <c r="J33" s="135" t="s">
        <v>128</v>
      </c>
    </row>
    <row r="34" spans="1:10" x14ac:dyDescent="0.25">
      <c r="A34" s="157" t="s">
        <v>58</v>
      </c>
      <c r="B34" s="158"/>
      <c r="C34" s="158"/>
      <c r="D34" s="158"/>
      <c r="E34" s="159"/>
      <c r="F34" s="160">
        <v>0</v>
      </c>
      <c r="G34" s="160">
        <f>F37</f>
        <v>0</v>
      </c>
      <c r="H34" s="160">
        <f>G37</f>
        <v>0</v>
      </c>
      <c r="I34" s="160">
        <f>H37</f>
        <v>0</v>
      </c>
      <c r="J34" s="165">
        <f>I37</f>
        <v>0</v>
      </c>
    </row>
    <row r="35" spans="1:10" ht="28.5" customHeight="1" x14ac:dyDescent="0.25">
      <c r="A35" s="157" t="s">
        <v>61</v>
      </c>
      <c r="B35" s="158"/>
      <c r="C35" s="158"/>
      <c r="D35" s="158"/>
      <c r="E35" s="159"/>
      <c r="F35" s="160">
        <v>0</v>
      </c>
      <c r="G35" s="160">
        <v>0</v>
      </c>
      <c r="H35" s="160">
        <v>0</v>
      </c>
      <c r="I35" s="160">
        <v>0</v>
      </c>
      <c r="J35" s="165">
        <v>0</v>
      </c>
    </row>
    <row r="36" spans="1:10" x14ac:dyDescent="0.25">
      <c r="A36" s="157" t="s">
        <v>62</v>
      </c>
      <c r="B36" s="166"/>
      <c r="C36" s="166"/>
      <c r="D36" s="166"/>
      <c r="E36" s="167"/>
      <c r="F36" s="160">
        <v>0</v>
      </c>
      <c r="G36" s="160">
        <v>0</v>
      </c>
      <c r="H36" s="160">
        <v>0</v>
      </c>
      <c r="I36" s="160">
        <v>0</v>
      </c>
      <c r="J36" s="165">
        <v>0</v>
      </c>
    </row>
    <row r="37" spans="1:10" ht="15" customHeight="1" x14ac:dyDescent="0.25">
      <c r="A37" s="150" t="s">
        <v>59</v>
      </c>
      <c r="B37" s="137"/>
      <c r="C37" s="137"/>
      <c r="D37" s="137"/>
      <c r="E37" s="137"/>
      <c r="F37" s="161">
        <f>F34-F35+F36</f>
        <v>0</v>
      </c>
      <c r="G37" s="161">
        <f t="shared" ref="G37:J37" si="6">G34-G35+G36</f>
        <v>0</v>
      </c>
      <c r="H37" s="161">
        <f t="shared" si="6"/>
        <v>0</v>
      </c>
      <c r="I37" s="161">
        <f t="shared" si="6"/>
        <v>0</v>
      </c>
      <c r="J37" s="164">
        <f t="shared" si="6"/>
        <v>0</v>
      </c>
    </row>
    <row r="38" spans="1:10" ht="17.25" customHeight="1" x14ac:dyDescent="0.25">
      <c r="A38" s="168"/>
      <c r="B38" s="168"/>
      <c r="C38" s="168"/>
      <c r="D38" s="168"/>
      <c r="E38" s="168"/>
      <c r="F38" s="168"/>
      <c r="G38" s="168"/>
      <c r="H38" s="168"/>
      <c r="I38" s="168"/>
      <c r="J38" s="168"/>
    </row>
    <row r="39" spans="1:10" x14ac:dyDescent="0.25">
      <c r="A39" s="120"/>
      <c r="B39" s="121"/>
      <c r="C39" s="121"/>
      <c r="D39" s="121"/>
      <c r="E39" s="121"/>
      <c r="F39" s="121"/>
      <c r="G39" s="121"/>
      <c r="H39" s="121"/>
      <c r="I39" s="121"/>
      <c r="J39" s="121"/>
    </row>
    <row r="40" spans="1:10" ht="9" customHeight="1" x14ac:dyDescent="0.25"/>
  </sheetData>
  <mergeCells count="25">
    <mergeCell ref="A11:E11"/>
    <mergeCell ref="A31:J31"/>
    <mergeCell ref="A34:E34"/>
    <mergeCell ref="A35:E35"/>
    <mergeCell ref="A36:E36"/>
    <mergeCell ref="A12:E12"/>
    <mergeCell ref="A13:E13"/>
    <mergeCell ref="A14:E14"/>
    <mergeCell ref="A16:J16"/>
    <mergeCell ref="A19:E19"/>
    <mergeCell ref="A20:E20"/>
    <mergeCell ref="A37:E37"/>
    <mergeCell ref="A39:J39"/>
    <mergeCell ref="A21:E21"/>
    <mergeCell ref="A22:E22"/>
    <mergeCell ref="A24:J24"/>
    <mergeCell ref="A27:E27"/>
    <mergeCell ref="A28:E28"/>
    <mergeCell ref="A29:E29"/>
    <mergeCell ref="A10:E10"/>
    <mergeCell ref="A1:J1"/>
    <mergeCell ref="A3:J3"/>
    <mergeCell ref="A5:J5"/>
    <mergeCell ref="A8:E8"/>
    <mergeCell ref="A9:E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14" t="s">
        <v>124</v>
      </c>
      <c r="B1" s="115"/>
      <c r="C1" s="115"/>
      <c r="D1" s="115"/>
      <c r="E1" s="115"/>
      <c r="F1" s="115"/>
      <c r="G1" s="115"/>
      <c r="H1" s="116"/>
      <c r="I1" s="55"/>
      <c r="J1" s="55"/>
    </row>
    <row r="2" spans="1:10" ht="18" customHeight="1" x14ac:dyDescent="0.25">
      <c r="A2" s="1"/>
      <c r="B2" s="1"/>
      <c r="C2" s="1"/>
      <c r="D2" s="1"/>
      <c r="E2" s="1"/>
      <c r="F2" s="1"/>
      <c r="G2" s="1"/>
      <c r="H2" s="1"/>
    </row>
    <row r="3" spans="1:10" ht="15.75" customHeight="1" x14ac:dyDescent="0.25">
      <c r="A3" s="122" t="s">
        <v>19</v>
      </c>
      <c r="B3" s="122"/>
      <c r="C3" s="122"/>
      <c r="D3" s="122"/>
      <c r="E3" s="122"/>
      <c r="F3" s="122"/>
      <c r="G3" s="122"/>
      <c r="H3" s="122"/>
    </row>
    <row r="4" spans="1:10" ht="18" x14ac:dyDescent="0.25">
      <c r="A4" s="1"/>
      <c r="B4" s="1"/>
      <c r="C4" s="1"/>
      <c r="D4" s="1"/>
      <c r="E4" s="1"/>
      <c r="F4" s="1"/>
      <c r="G4" s="2"/>
      <c r="H4" s="2"/>
    </row>
    <row r="5" spans="1:10" ht="18" customHeight="1" x14ac:dyDescent="0.25">
      <c r="A5" s="122" t="s">
        <v>4</v>
      </c>
      <c r="B5" s="122"/>
      <c r="C5" s="122"/>
      <c r="D5" s="122"/>
      <c r="E5" s="122"/>
      <c r="F5" s="122"/>
      <c r="G5" s="122"/>
      <c r="H5" s="122"/>
    </row>
    <row r="6" spans="1:10" ht="18" x14ac:dyDescent="0.25">
      <c r="A6" s="1"/>
      <c r="B6" s="1"/>
      <c r="C6" s="1"/>
      <c r="D6" s="1"/>
      <c r="E6" s="1"/>
      <c r="F6" s="1"/>
      <c r="G6" s="2"/>
      <c r="H6" s="2"/>
    </row>
    <row r="7" spans="1:10" ht="15.75" customHeight="1" x14ac:dyDescent="0.25">
      <c r="A7" s="122" t="s">
        <v>39</v>
      </c>
      <c r="B7" s="122"/>
      <c r="C7" s="122"/>
      <c r="D7" s="122"/>
      <c r="E7" s="122"/>
      <c r="F7" s="122"/>
      <c r="G7" s="122"/>
      <c r="H7" s="122"/>
    </row>
    <row r="8" spans="1:10" ht="18" x14ac:dyDescent="0.25">
      <c r="A8" s="1"/>
      <c r="B8" s="1"/>
      <c r="C8" s="1"/>
      <c r="D8" s="1"/>
      <c r="E8" s="1"/>
      <c r="F8" s="1"/>
      <c r="G8" s="2"/>
      <c r="H8" s="2"/>
    </row>
    <row r="9" spans="1:10" ht="25.5" x14ac:dyDescent="0.25">
      <c r="A9" s="15" t="s">
        <v>5</v>
      </c>
      <c r="B9" s="14" t="s">
        <v>6</v>
      </c>
      <c r="C9" s="14" t="s">
        <v>3</v>
      </c>
      <c r="D9" s="72" t="s">
        <v>125</v>
      </c>
      <c r="E9" s="73" t="s">
        <v>126</v>
      </c>
      <c r="F9" s="74" t="s">
        <v>127</v>
      </c>
      <c r="G9" s="74" t="s">
        <v>121</v>
      </c>
      <c r="H9" s="74" t="s">
        <v>128</v>
      </c>
    </row>
    <row r="10" spans="1:10" x14ac:dyDescent="0.25">
      <c r="A10" s="20"/>
      <c r="B10" s="21"/>
      <c r="C10" s="19" t="s">
        <v>0</v>
      </c>
      <c r="D10" s="82">
        <f>D11</f>
        <v>722210.36</v>
      </c>
      <c r="E10" s="82">
        <v>761550</v>
      </c>
      <c r="F10" s="66">
        <v>818600</v>
      </c>
      <c r="G10" s="66">
        <v>820000</v>
      </c>
      <c r="H10" s="66">
        <v>826300</v>
      </c>
    </row>
    <row r="11" spans="1:10" s="25" customFormat="1" ht="15.75" customHeight="1" x14ac:dyDescent="0.25">
      <c r="A11" s="7">
        <v>6</v>
      </c>
      <c r="B11" s="7"/>
      <c r="C11" s="7" t="s">
        <v>7</v>
      </c>
      <c r="D11" s="83">
        <f>D12+D13+D14+D15+D16</f>
        <v>722210.36</v>
      </c>
      <c r="E11" s="83">
        <v>761550</v>
      </c>
      <c r="F11" s="67">
        <v>815600</v>
      </c>
      <c r="G11" s="67">
        <v>817000</v>
      </c>
      <c r="H11" s="67">
        <v>823300</v>
      </c>
    </row>
    <row r="12" spans="1:10" ht="38.25" x14ac:dyDescent="0.25">
      <c r="A12" s="7"/>
      <c r="B12" s="12">
        <v>63</v>
      </c>
      <c r="C12" s="12" t="s">
        <v>28</v>
      </c>
      <c r="D12" s="68">
        <v>472202</v>
      </c>
      <c r="E12" s="77">
        <v>513400</v>
      </c>
      <c r="F12" s="69">
        <v>582800</v>
      </c>
      <c r="G12" s="69">
        <v>582100</v>
      </c>
      <c r="H12" s="69">
        <v>582100</v>
      </c>
    </row>
    <row r="13" spans="1:10" x14ac:dyDescent="0.25">
      <c r="A13" s="7"/>
      <c r="B13" s="12">
        <v>64</v>
      </c>
      <c r="C13" s="12" t="s">
        <v>64</v>
      </c>
      <c r="D13" s="68">
        <v>0</v>
      </c>
      <c r="E13" s="77">
        <v>0</v>
      </c>
      <c r="F13" s="69">
        <v>0</v>
      </c>
      <c r="G13" s="69">
        <v>0</v>
      </c>
      <c r="H13" s="69">
        <v>0</v>
      </c>
    </row>
    <row r="14" spans="1:10" ht="51" x14ac:dyDescent="0.25">
      <c r="A14" s="7"/>
      <c r="B14" s="12">
        <v>65</v>
      </c>
      <c r="C14" s="12" t="s">
        <v>63</v>
      </c>
      <c r="D14" s="68">
        <v>90002</v>
      </c>
      <c r="E14" s="77">
        <v>95900</v>
      </c>
      <c r="F14" s="69">
        <v>86500</v>
      </c>
      <c r="G14" s="69">
        <v>86500</v>
      </c>
      <c r="H14" s="69">
        <v>86500</v>
      </c>
    </row>
    <row r="15" spans="1:10" ht="51" x14ac:dyDescent="0.25">
      <c r="A15" s="7"/>
      <c r="B15" s="12">
        <v>66</v>
      </c>
      <c r="C15" s="12" t="s">
        <v>129</v>
      </c>
      <c r="D15" s="68">
        <v>21199</v>
      </c>
      <c r="E15" s="77">
        <v>20100</v>
      </c>
      <c r="F15" s="69">
        <v>15100</v>
      </c>
      <c r="G15" s="69">
        <v>15100</v>
      </c>
      <c r="H15" s="69">
        <v>15100</v>
      </c>
    </row>
    <row r="16" spans="1:10" ht="38.25" x14ac:dyDescent="0.25">
      <c r="A16" s="8"/>
      <c r="B16" s="8">
        <v>67</v>
      </c>
      <c r="C16" s="12" t="s">
        <v>29</v>
      </c>
      <c r="D16" s="68">
        <v>138807.35999999999</v>
      </c>
      <c r="E16" s="77">
        <v>113550</v>
      </c>
      <c r="F16" s="69">
        <v>131200</v>
      </c>
      <c r="G16" s="69">
        <v>133300</v>
      </c>
      <c r="H16" s="69">
        <v>139600</v>
      </c>
    </row>
    <row r="17" spans="1:8" ht="25.5" x14ac:dyDescent="0.25">
      <c r="A17" s="10">
        <v>7</v>
      </c>
      <c r="B17" s="11"/>
      <c r="C17" s="17" t="s">
        <v>8</v>
      </c>
      <c r="D17" s="68"/>
      <c r="E17" s="70">
        <v>0</v>
      </c>
      <c r="F17" s="70"/>
      <c r="G17" s="70"/>
      <c r="H17" s="70"/>
    </row>
    <row r="18" spans="1:8" ht="38.25" x14ac:dyDescent="0.25">
      <c r="A18" s="12"/>
      <c r="B18" s="12">
        <v>72</v>
      </c>
      <c r="C18" s="18" t="s">
        <v>27</v>
      </c>
      <c r="D18" s="68"/>
      <c r="E18" s="69">
        <v>0</v>
      </c>
      <c r="F18" s="69"/>
      <c r="G18" s="69"/>
      <c r="H18" s="71"/>
    </row>
    <row r="19" spans="1:8" x14ac:dyDescent="0.25">
      <c r="A19" s="10">
        <v>9</v>
      </c>
      <c r="B19" s="11"/>
      <c r="C19" s="17" t="s">
        <v>120</v>
      </c>
      <c r="D19" s="68"/>
      <c r="E19" s="70">
        <v>18600</v>
      </c>
      <c r="F19" s="70">
        <v>3000</v>
      </c>
      <c r="G19" s="70">
        <v>3000</v>
      </c>
      <c r="H19" s="70">
        <v>3000</v>
      </c>
    </row>
    <row r="20" spans="1:8" x14ac:dyDescent="0.25">
      <c r="A20" s="12"/>
      <c r="B20" s="12">
        <v>92</v>
      </c>
      <c r="C20" s="18" t="s">
        <v>119</v>
      </c>
      <c r="D20" s="68"/>
      <c r="E20" s="69">
        <v>18600</v>
      </c>
      <c r="F20" s="70">
        <v>3000</v>
      </c>
      <c r="G20" s="70">
        <v>3000</v>
      </c>
      <c r="H20" s="70">
        <v>3000</v>
      </c>
    </row>
    <row r="21" spans="1:8" ht="15.75" x14ac:dyDescent="0.25">
      <c r="A21" s="122" t="s">
        <v>40</v>
      </c>
      <c r="B21" s="123"/>
      <c r="C21" s="123"/>
      <c r="D21" s="123"/>
      <c r="E21" s="123"/>
      <c r="F21" s="123"/>
      <c r="G21" s="123"/>
      <c r="H21" s="123"/>
    </row>
    <row r="22" spans="1:8" ht="18" x14ac:dyDescent="0.25">
      <c r="A22" s="1"/>
      <c r="B22" s="1"/>
      <c r="C22" s="1"/>
      <c r="D22" s="1"/>
      <c r="E22" s="1"/>
      <c r="F22" s="1"/>
      <c r="G22" s="2"/>
      <c r="H22" s="2"/>
    </row>
    <row r="23" spans="1:8" ht="25.5" x14ac:dyDescent="0.25">
      <c r="A23" s="15" t="s">
        <v>5</v>
      </c>
      <c r="B23" s="14" t="s">
        <v>6</v>
      </c>
      <c r="C23" s="14" t="s">
        <v>9</v>
      </c>
      <c r="D23" s="72" t="s">
        <v>125</v>
      </c>
      <c r="E23" s="73" t="s">
        <v>126</v>
      </c>
      <c r="F23" s="74" t="s">
        <v>127</v>
      </c>
      <c r="G23" s="74" t="s">
        <v>121</v>
      </c>
      <c r="H23" s="74" t="s">
        <v>128</v>
      </c>
    </row>
    <row r="24" spans="1:8" x14ac:dyDescent="0.25">
      <c r="A24" s="20"/>
      <c r="B24" s="21"/>
      <c r="C24" s="19" t="s">
        <v>1</v>
      </c>
      <c r="D24" s="66">
        <f>D25+D30</f>
        <v>715456.82000000007</v>
      </c>
      <c r="E24" s="66">
        <v>761550</v>
      </c>
      <c r="F24" s="66">
        <v>818600</v>
      </c>
      <c r="G24" s="66">
        <v>820000</v>
      </c>
      <c r="H24" s="66">
        <v>826300</v>
      </c>
    </row>
    <row r="25" spans="1:8" x14ac:dyDescent="0.25">
      <c r="A25" s="7">
        <v>3</v>
      </c>
      <c r="B25" s="7"/>
      <c r="C25" s="7" t="s">
        <v>10</v>
      </c>
      <c r="D25" s="70">
        <f>D26+D27+D28+D29</f>
        <v>680410.42</v>
      </c>
      <c r="E25" s="70">
        <v>749450</v>
      </c>
      <c r="F25" s="70">
        <v>804400</v>
      </c>
      <c r="G25" s="70">
        <v>805600</v>
      </c>
      <c r="H25" s="70">
        <v>811200</v>
      </c>
    </row>
    <row r="26" spans="1:8" x14ac:dyDescent="0.25">
      <c r="A26" s="7"/>
      <c r="B26" s="12">
        <v>31</v>
      </c>
      <c r="C26" s="12" t="s">
        <v>11</v>
      </c>
      <c r="D26" s="70">
        <v>463447.61</v>
      </c>
      <c r="E26" s="69">
        <v>515700</v>
      </c>
      <c r="F26" s="69">
        <v>582600</v>
      </c>
      <c r="G26" s="69">
        <v>582600</v>
      </c>
      <c r="H26" s="69">
        <v>582600</v>
      </c>
    </row>
    <row r="27" spans="1:8" x14ac:dyDescent="0.25">
      <c r="A27" s="8"/>
      <c r="B27" s="8">
        <v>32</v>
      </c>
      <c r="C27" s="8" t="s">
        <v>22</v>
      </c>
      <c r="D27" s="70">
        <v>215889.62999999998</v>
      </c>
      <c r="E27" s="69">
        <v>232350</v>
      </c>
      <c r="F27" s="69">
        <v>221100</v>
      </c>
      <c r="G27" s="69">
        <v>222300</v>
      </c>
      <c r="H27" s="69">
        <v>227900</v>
      </c>
    </row>
    <row r="28" spans="1:8" x14ac:dyDescent="0.25">
      <c r="A28" s="8"/>
      <c r="B28" s="8">
        <v>34</v>
      </c>
      <c r="C28" s="8" t="s">
        <v>66</v>
      </c>
      <c r="D28" s="70">
        <v>1073.18</v>
      </c>
      <c r="E28" s="69">
        <v>1400</v>
      </c>
      <c r="F28" s="69">
        <v>700</v>
      </c>
      <c r="G28" s="69">
        <v>700</v>
      </c>
      <c r="H28" s="69">
        <v>700</v>
      </c>
    </row>
    <row r="29" spans="1:8" x14ac:dyDescent="0.25">
      <c r="A29" s="8"/>
      <c r="B29" s="8">
        <v>38</v>
      </c>
      <c r="C29" s="8" t="s">
        <v>130</v>
      </c>
      <c r="D29" s="70">
        <v>0</v>
      </c>
      <c r="E29" s="69">
        <v>0</v>
      </c>
      <c r="F29" s="69">
        <v>0</v>
      </c>
      <c r="G29" s="69">
        <v>0</v>
      </c>
      <c r="H29" s="69">
        <v>0</v>
      </c>
    </row>
    <row r="30" spans="1:8" ht="25.5" x14ac:dyDescent="0.25">
      <c r="A30" s="10">
        <v>4</v>
      </c>
      <c r="B30" s="11"/>
      <c r="C30" s="17" t="s">
        <v>12</v>
      </c>
      <c r="D30" s="70">
        <f>D31+D32+D33</f>
        <v>35046.399999999994</v>
      </c>
      <c r="E30" s="70">
        <v>12100</v>
      </c>
      <c r="F30" s="70">
        <v>14200</v>
      </c>
      <c r="G30" s="70">
        <v>14400</v>
      </c>
      <c r="H30" s="70">
        <v>15100</v>
      </c>
    </row>
    <row r="31" spans="1:8" ht="38.25" x14ac:dyDescent="0.25">
      <c r="A31" s="12"/>
      <c r="B31" s="12">
        <v>41</v>
      </c>
      <c r="C31" s="18" t="s">
        <v>13</v>
      </c>
      <c r="D31" s="70">
        <v>0</v>
      </c>
      <c r="E31" s="69">
        <v>0</v>
      </c>
      <c r="F31" s="69">
        <v>0</v>
      </c>
      <c r="G31" s="69">
        <v>0</v>
      </c>
      <c r="H31" s="71">
        <v>0</v>
      </c>
    </row>
    <row r="32" spans="1:8" ht="38.25" x14ac:dyDescent="0.25">
      <c r="A32" s="12"/>
      <c r="B32" s="12">
        <v>42</v>
      </c>
      <c r="C32" s="18" t="s">
        <v>30</v>
      </c>
      <c r="D32" s="70">
        <v>35046.399999999994</v>
      </c>
      <c r="E32" s="69">
        <v>12100</v>
      </c>
      <c r="F32" s="69">
        <v>14200</v>
      </c>
      <c r="G32" s="69">
        <v>14400</v>
      </c>
      <c r="H32" s="71">
        <v>15100</v>
      </c>
    </row>
    <row r="33" spans="1:8" ht="25.5" x14ac:dyDescent="0.25">
      <c r="A33" s="12"/>
      <c r="B33" s="12">
        <v>45</v>
      </c>
      <c r="C33" s="18" t="s">
        <v>65</v>
      </c>
      <c r="D33" s="70">
        <v>0</v>
      </c>
      <c r="E33" s="69">
        <v>0</v>
      </c>
      <c r="F33" s="69">
        <v>0</v>
      </c>
      <c r="G33" s="69">
        <v>0</v>
      </c>
      <c r="H33" s="71">
        <v>0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4"/>
  <sheetViews>
    <sheetView workbookViewId="0">
      <selection sqref="A1:F1"/>
    </sheetView>
  </sheetViews>
  <sheetFormatPr defaultRowHeight="15" x14ac:dyDescent="0.25"/>
  <cols>
    <col min="1" max="1" width="45.85546875" customWidth="1"/>
    <col min="2" max="6" width="25.28515625" customWidth="1"/>
  </cols>
  <sheetData>
    <row r="1" spans="1:8" ht="42" customHeight="1" x14ac:dyDescent="0.25">
      <c r="A1" s="117" t="s">
        <v>124</v>
      </c>
      <c r="B1" s="117"/>
      <c r="C1" s="117"/>
      <c r="D1" s="117"/>
      <c r="E1" s="117"/>
      <c r="F1" s="117"/>
      <c r="G1" s="55"/>
      <c r="H1" s="55"/>
    </row>
    <row r="2" spans="1:8" ht="18" customHeight="1" x14ac:dyDescent="0.25">
      <c r="A2" s="16"/>
      <c r="B2" s="16"/>
      <c r="C2" s="16"/>
      <c r="D2" s="16"/>
      <c r="E2" s="16"/>
      <c r="F2" s="16"/>
    </row>
    <row r="3" spans="1:8" ht="15.75" customHeight="1" x14ac:dyDescent="0.25">
      <c r="A3" s="122" t="s">
        <v>19</v>
      </c>
      <c r="B3" s="122"/>
      <c r="C3" s="122"/>
      <c r="D3" s="122"/>
      <c r="E3" s="122"/>
      <c r="F3" s="122"/>
    </row>
    <row r="4" spans="1:8" ht="18" x14ac:dyDescent="0.25">
      <c r="B4" s="16"/>
      <c r="C4" s="16"/>
      <c r="D4" s="16"/>
      <c r="E4" s="2"/>
      <c r="F4" s="2"/>
    </row>
    <row r="5" spans="1:8" ht="18" customHeight="1" x14ac:dyDescent="0.25">
      <c r="A5" s="122" t="s">
        <v>4</v>
      </c>
      <c r="B5" s="122"/>
      <c r="C5" s="122"/>
      <c r="D5" s="122"/>
      <c r="E5" s="122"/>
      <c r="F5" s="122"/>
    </row>
    <row r="6" spans="1:8" ht="18" x14ac:dyDescent="0.25">
      <c r="A6" s="16"/>
      <c r="B6" s="16"/>
      <c r="C6" s="16"/>
      <c r="D6" s="16"/>
      <c r="E6" s="2"/>
      <c r="F6" s="2"/>
    </row>
    <row r="7" spans="1:8" ht="15.75" customHeight="1" x14ac:dyDescent="0.25">
      <c r="A7" s="122" t="s">
        <v>41</v>
      </c>
      <c r="B7" s="122"/>
      <c r="C7" s="122"/>
      <c r="D7" s="122"/>
      <c r="E7" s="122"/>
      <c r="F7" s="122"/>
    </row>
    <row r="8" spans="1:8" ht="18" x14ac:dyDescent="0.25">
      <c r="A8" s="16"/>
      <c r="B8" s="16"/>
      <c r="C8" s="16"/>
      <c r="D8" s="16"/>
      <c r="E8" s="2"/>
      <c r="F8" s="2"/>
    </row>
    <row r="9" spans="1:8" ht="25.5" x14ac:dyDescent="0.25">
      <c r="A9" s="15" t="s">
        <v>43</v>
      </c>
      <c r="B9" s="72" t="s">
        <v>125</v>
      </c>
      <c r="C9" s="73" t="s">
        <v>126</v>
      </c>
      <c r="D9" s="74" t="s">
        <v>127</v>
      </c>
      <c r="E9" s="74" t="s">
        <v>121</v>
      </c>
      <c r="F9" s="74" t="s">
        <v>128</v>
      </c>
    </row>
    <row r="10" spans="1:8" ht="15" customHeight="1" x14ac:dyDescent="0.25">
      <c r="A10" s="22" t="s">
        <v>0</v>
      </c>
      <c r="B10" s="76">
        <f>B11+B14+B16+B18+B22</f>
        <v>722210.25</v>
      </c>
      <c r="C10" s="76">
        <v>761550</v>
      </c>
      <c r="D10" s="75">
        <v>818600</v>
      </c>
      <c r="E10" s="75">
        <v>820000</v>
      </c>
      <c r="F10" s="75">
        <v>826300</v>
      </c>
    </row>
    <row r="11" spans="1:8" ht="15" customHeight="1" x14ac:dyDescent="0.25">
      <c r="A11" s="27" t="s">
        <v>70</v>
      </c>
      <c r="B11" s="76">
        <f>B12+B13</f>
        <v>138807</v>
      </c>
      <c r="C11" s="76">
        <v>113550</v>
      </c>
      <c r="D11" s="75">
        <v>131200</v>
      </c>
      <c r="E11" s="75">
        <v>133300</v>
      </c>
      <c r="F11" s="75">
        <v>139600</v>
      </c>
    </row>
    <row r="12" spans="1:8" ht="15" customHeight="1" x14ac:dyDescent="0.25">
      <c r="A12" s="9" t="s">
        <v>71</v>
      </c>
      <c r="B12" s="77">
        <v>35794</v>
      </c>
      <c r="C12" s="77">
        <v>20400</v>
      </c>
      <c r="D12" s="69">
        <v>37200</v>
      </c>
      <c r="E12" s="69">
        <v>37800</v>
      </c>
      <c r="F12" s="69">
        <v>39600</v>
      </c>
    </row>
    <row r="13" spans="1:8" ht="15" customHeight="1" x14ac:dyDescent="0.25">
      <c r="A13" s="13" t="s">
        <v>72</v>
      </c>
      <c r="B13" s="77">
        <v>103013</v>
      </c>
      <c r="C13" s="77">
        <v>93150</v>
      </c>
      <c r="D13" s="69">
        <v>94000</v>
      </c>
      <c r="E13" s="69">
        <v>95500</v>
      </c>
      <c r="F13" s="69">
        <v>100000</v>
      </c>
    </row>
    <row r="14" spans="1:8" s="25" customFormat="1" ht="15" customHeight="1" x14ac:dyDescent="0.25">
      <c r="A14" s="26" t="s">
        <v>67</v>
      </c>
      <c r="B14" s="78">
        <v>21167.98</v>
      </c>
      <c r="C14" s="78">
        <v>37300</v>
      </c>
      <c r="D14" s="112">
        <v>17000</v>
      </c>
      <c r="E14" s="112">
        <v>17000</v>
      </c>
      <c r="F14" s="112">
        <v>17000</v>
      </c>
    </row>
    <row r="15" spans="1:8" ht="15" customHeight="1" x14ac:dyDescent="0.25">
      <c r="A15" s="13" t="s">
        <v>73</v>
      </c>
      <c r="B15" s="77">
        <v>21167.98</v>
      </c>
      <c r="C15" s="77">
        <v>37300</v>
      </c>
      <c r="D15" s="69">
        <v>17000</v>
      </c>
      <c r="E15" s="69">
        <v>17000</v>
      </c>
      <c r="F15" s="69">
        <v>17000</v>
      </c>
    </row>
    <row r="16" spans="1:8" s="25" customFormat="1" ht="15" customHeight="1" x14ac:dyDescent="0.25">
      <c r="A16" s="28" t="s">
        <v>74</v>
      </c>
      <c r="B16" s="78">
        <f>B17</f>
        <v>90001.61</v>
      </c>
      <c r="C16" s="78">
        <v>97200</v>
      </c>
      <c r="D16" s="75">
        <v>87500</v>
      </c>
      <c r="E16" s="75">
        <v>87500</v>
      </c>
      <c r="F16" s="75">
        <v>87500</v>
      </c>
    </row>
    <row r="17" spans="1:6" ht="15" customHeight="1" x14ac:dyDescent="0.25">
      <c r="A17" s="13" t="s">
        <v>75</v>
      </c>
      <c r="B17" s="77">
        <v>90001.61</v>
      </c>
      <c r="C17" s="77">
        <v>97200</v>
      </c>
      <c r="D17" s="69">
        <v>87500</v>
      </c>
      <c r="E17" s="69">
        <v>87500</v>
      </c>
      <c r="F17" s="69">
        <v>87500</v>
      </c>
    </row>
    <row r="18" spans="1:6" s="25" customFormat="1" ht="15" customHeight="1" x14ac:dyDescent="0.25">
      <c r="A18" s="29" t="s">
        <v>68</v>
      </c>
      <c r="B18" s="78">
        <f>B19+B20+B21</f>
        <v>472202.66</v>
      </c>
      <c r="C18" s="78">
        <v>513400</v>
      </c>
      <c r="D18" s="75">
        <v>582800</v>
      </c>
      <c r="E18" s="75">
        <v>582100</v>
      </c>
      <c r="F18" s="75">
        <v>582100</v>
      </c>
    </row>
    <row r="19" spans="1:6" ht="15" customHeight="1" x14ac:dyDescent="0.25">
      <c r="A19" s="30" t="s">
        <v>69</v>
      </c>
      <c r="B19" s="77">
        <v>460536.17</v>
      </c>
      <c r="C19" s="77">
        <v>512700</v>
      </c>
      <c r="D19" s="69">
        <v>582100</v>
      </c>
      <c r="E19" s="69">
        <v>582100</v>
      </c>
      <c r="F19" s="69">
        <v>582100</v>
      </c>
    </row>
    <row r="20" spans="1:6" ht="15" customHeight="1" x14ac:dyDescent="0.25">
      <c r="A20" s="30" t="s">
        <v>122</v>
      </c>
      <c r="B20" s="77">
        <v>11227.5</v>
      </c>
      <c r="C20" s="77">
        <v>0</v>
      </c>
      <c r="D20" s="69">
        <v>0</v>
      </c>
      <c r="E20" s="69">
        <v>0</v>
      </c>
      <c r="F20" s="69">
        <v>0</v>
      </c>
    </row>
    <row r="21" spans="1:6" ht="15" customHeight="1" x14ac:dyDescent="0.25">
      <c r="A21" s="30" t="s">
        <v>76</v>
      </c>
      <c r="B21" s="77">
        <v>438.99</v>
      </c>
      <c r="C21" s="77">
        <v>700</v>
      </c>
      <c r="D21" s="69">
        <v>700</v>
      </c>
      <c r="E21" s="69">
        <v>0</v>
      </c>
      <c r="F21" s="69">
        <v>0</v>
      </c>
    </row>
    <row r="22" spans="1:6" s="25" customFormat="1" ht="15" customHeight="1" x14ac:dyDescent="0.25">
      <c r="A22" s="29" t="s">
        <v>77</v>
      </c>
      <c r="B22" s="78">
        <v>31</v>
      </c>
      <c r="C22" s="78">
        <v>100</v>
      </c>
      <c r="D22" s="75">
        <v>100</v>
      </c>
      <c r="E22" s="75">
        <v>100</v>
      </c>
      <c r="F22" s="75">
        <v>100</v>
      </c>
    </row>
    <row r="23" spans="1:6" ht="15" customHeight="1" x14ac:dyDescent="0.25">
      <c r="A23" s="30" t="s">
        <v>78</v>
      </c>
      <c r="B23" s="77">
        <v>31</v>
      </c>
      <c r="C23" s="77">
        <v>100</v>
      </c>
      <c r="D23" s="69">
        <v>100</v>
      </c>
      <c r="E23" s="69">
        <v>100</v>
      </c>
      <c r="F23" s="69">
        <v>100</v>
      </c>
    </row>
    <row r="24" spans="1:6" s="25" customFormat="1" ht="15" customHeight="1" x14ac:dyDescent="0.25">
      <c r="A24" s="29" t="s">
        <v>79</v>
      </c>
      <c r="B24" s="78"/>
      <c r="C24" s="78">
        <v>0</v>
      </c>
      <c r="D24" s="75"/>
      <c r="E24" s="75"/>
      <c r="F24" s="75"/>
    </row>
    <row r="25" spans="1:6" x14ac:dyDescent="0.25">
      <c r="A25" s="30" t="s">
        <v>80</v>
      </c>
      <c r="B25" s="77"/>
      <c r="C25" s="77"/>
      <c r="D25" s="69"/>
      <c r="E25" s="69"/>
      <c r="F25" s="69"/>
    </row>
    <row r="28" spans="1:6" ht="15.75" customHeight="1" x14ac:dyDescent="0.25">
      <c r="A28" s="122" t="s">
        <v>42</v>
      </c>
      <c r="B28" s="122"/>
      <c r="C28" s="122"/>
      <c r="D28" s="122"/>
      <c r="E28" s="122"/>
      <c r="F28" s="122"/>
    </row>
    <row r="29" spans="1:6" ht="18" x14ac:dyDescent="0.25">
      <c r="A29" s="16"/>
      <c r="B29" s="16"/>
      <c r="C29" s="16"/>
      <c r="D29" s="16"/>
      <c r="E29" s="2"/>
      <c r="F29" s="2"/>
    </row>
    <row r="30" spans="1:6" ht="25.5" x14ac:dyDescent="0.25">
      <c r="A30" s="15" t="s">
        <v>43</v>
      </c>
      <c r="B30" s="72" t="s">
        <v>125</v>
      </c>
      <c r="C30" s="73" t="s">
        <v>126</v>
      </c>
      <c r="D30" s="74" t="s">
        <v>127</v>
      </c>
      <c r="E30" s="74" t="s">
        <v>121</v>
      </c>
      <c r="F30" s="74" t="s">
        <v>128</v>
      </c>
    </row>
    <row r="31" spans="1:6" s="31" customFormat="1" ht="15" customHeight="1" x14ac:dyDescent="0.25">
      <c r="A31" s="22" t="s">
        <v>1</v>
      </c>
      <c r="B31" s="111">
        <f>B32+B35+B37+B39+B43</f>
        <v>715456.82000000007</v>
      </c>
      <c r="C31" s="79">
        <v>761550</v>
      </c>
      <c r="D31" s="79">
        <v>818600</v>
      </c>
      <c r="E31" s="79">
        <v>820000</v>
      </c>
      <c r="F31" s="79">
        <v>826300</v>
      </c>
    </row>
    <row r="32" spans="1:6" s="31" customFormat="1" ht="15" customHeight="1" x14ac:dyDescent="0.25">
      <c r="A32" s="27" t="s">
        <v>70</v>
      </c>
      <c r="B32" s="111">
        <f>B33+B34</f>
        <v>130101.88</v>
      </c>
      <c r="C32" s="79">
        <v>113550</v>
      </c>
      <c r="D32" s="79">
        <v>131200</v>
      </c>
      <c r="E32" s="79">
        <v>133300</v>
      </c>
      <c r="F32" s="79">
        <v>139600</v>
      </c>
    </row>
    <row r="33" spans="1:6" s="31" customFormat="1" ht="15" customHeight="1" x14ac:dyDescent="0.25">
      <c r="A33" s="9" t="s">
        <v>71</v>
      </c>
      <c r="B33" s="80">
        <v>21743.88</v>
      </c>
      <c r="C33" s="80">
        <v>20400</v>
      </c>
      <c r="D33" s="81">
        <v>37200</v>
      </c>
      <c r="E33" s="81">
        <v>37800</v>
      </c>
      <c r="F33" s="81">
        <v>39600</v>
      </c>
    </row>
    <row r="34" spans="1:6" s="31" customFormat="1" ht="15" customHeight="1" x14ac:dyDescent="0.25">
      <c r="A34" s="13" t="s">
        <v>72</v>
      </c>
      <c r="B34" s="80">
        <v>108358</v>
      </c>
      <c r="C34" s="80">
        <v>93150</v>
      </c>
      <c r="D34" s="81">
        <v>94000</v>
      </c>
      <c r="E34" s="81">
        <v>95500</v>
      </c>
      <c r="F34" s="81">
        <v>100000</v>
      </c>
    </row>
    <row r="35" spans="1:6" s="31" customFormat="1" ht="15" customHeight="1" x14ac:dyDescent="0.25">
      <c r="A35" s="26" t="s">
        <v>67</v>
      </c>
      <c r="B35" s="111">
        <f>B36</f>
        <v>22372.639999999999</v>
      </c>
      <c r="C35" s="79">
        <v>37300</v>
      </c>
      <c r="D35" s="79">
        <v>17000</v>
      </c>
      <c r="E35" s="79">
        <v>17000</v>
      </c>
      <c r="F35" s="79">
        <v>17000</v>
      </c>
    </row>
    <row r="36" spans="1:6" s="31" customFormat="1" ht="15" customHeight="1" x14ac:dyDescent="0.25">
      <c r="A36" s="13" t="s">
        <v>73</v>
      </c>
      <c r="B36" s="80">
        <v>22372.639999999999</v>
      </c>
      <c r="C36" s="81">
        <v>37300</v>
      </c>
      <c r="D36" s="81">
        <v>17000</v>
      </c>
      <c r="E36" s="81">
        <v>17000</v>
      </c>
      <c r="F36" s="81">
        <v>17000</v>
      </c>
    </row>
    <row r="37" spans="1:6" s="31" customFormat="1" ht="15" customHeight="1" x14ac:dyDescent="0.25">
      <c r="A37" s="28" t="s">
        <v>74</v>
      </c>
      <c r="B37" s="111">
        <f>B38</f>
        <v>90770.75</v>
      </c>
      <c r="C37" s="79">
        <v>97200</v>
      </c>
      <c r="D37" s="79">
        <v>87500</v>
      </c>
      <c r="E37" s="79">
        <v>87500</v>
      </c>
      <c r="F37" s="79">
        <v>87500</v>
      </c>
    </row>
    <row r="38" spans="1:6" s="31" customFormat="1" ht="15" customHeight="1" x14ac:dyDescent="0.25">
      <c r="A38" s="13" t="s">
        <v>75</v>
      </c>
      <c r="B38" s="80">
        <v>90770.75</v>
      </c>
      <c r="C38" s="81">
        <v>97200</v>
      </c>
      <c r="D38" s="81">
        <v>87500</v>
      </c>
      <c r="E38" s="81">
        <v>87500</v>
      </c>
      <c r="F38" s="81">
        <v>87500</v>
      </c>
    </row>
    <row r="39" spans="1:6" s="31" customFormat="1" ht="15" customHeight="1" x14ac:dyDescent="0.25">
      <c r="A39" s="29" t="s">
        <v>68</v>
      </c>
      <c r="B39" s="111">
        <f>B40+B41+B42</f>
        <v>472211.55</v>
      </c>
      <c r="C39" s="79">
        <v>513400</v>
      </c>
      <c r="D39" s="79">
        <v>582800</v>
      </c>
      <c r="E39" s="79">
        <v>582100</v>
      </c>
      <c r="F39" s="79">
        <v>582100</v>
      </c>
    </row>
    <row r="40" spans="1:6" s="31" customFormat="1" ht="15" customHeight="1" x14ac:dyDescent="0.25">
      <c r="A40" s="30" t="s">
        <v>69</v>
      </c>
      <c r="B40" s="80">
        <v>460536.17</v>
      </c>
      <c r="C40" s="81">
        <v>512700</v>
      </c>
      <c r="D40" s="81">
        <v>582100</v>
      </c>
      <c r="E40" s="81">
        <v>582100</v>
      </c>
      <c r="F40" s="81">
        <v>582100</v>
      </c>
    </row>
    <row r="41" spans="1:6" s="31" customFormat="1" ht="15" customHeight="1" x14ac:dyDescent="0.25">
      <c r="A41" s="30" t="s">
        <v>122</v>
      </c>
      <c r="B41" s="80">
        <v>11227.5</v>
      </c>
      <c r="C41" s="81">
        <v>0</v>
      </c>
      <c r="D41" s="81">
        <v>0</v>
      </c>
      <c r="E41" s="81">
        <v>0</v>
      </c>
      <c r="F41" s="81">
        <v>0</v>
      </c>
    </row>
    <row r="42" spans="1:6" s="31" customFormat="1" ht="15" customHeight="1" x14ac:dyDescent="0.25">
      <c r="A42" s="30" t="s">
        <v>76</v>
      </c>
      <c r="B42" s="80">
        <v>447.88</v>
      </c>
      <c r="C42" s="81">
        <v>700</v>
      </c>
      <c r="D42" s="81">
        <v>700</v>
      </c>
      <c r="E42" s="81">
        <v>0</v>
      </c>
      <c r="F42" s="81">
        <v>0</v>
      </c>
    </row>
    <row r="43" spans="1:6" s="31" customFormat="1" ht="15" customHeight="1" x14ac:dyDescent="0.25">
      <c r="A43" s="29" t="s">
        <v>77</v>
      </c>
      <c r="B43" s="111">
        <f>B44</f>
        <v>0</v>
      </c>
      <c r="C43" s="79">
        <v>100</v>
      </c>
      <c r="D43" s="79">
        <v>100</v>
      </c>
      <c r="E43" s="79">
        <v>100</v>
      </c>
      <c r="F43" s="79">
        <v>100</v>
      </c>
    </row>
    <row r="44" spans="1:6" s="31" customFormat="1" ht="15" customHeight="1" x14ac:dyDescent="0.25">
      <c r="A44" s="30" t="s">
        <v>78</v>
      </c>
      <c r="B44" s="80">
        <v>0</v>
      </c>
      <c r="C44" s="81">
        <v>100</v>
      </c>
      <c r="D44" s="81">
        <v>100</v>
      </c>
      <c r="E44" s="81">
        <v>100</v>
      </c>
      <c r="F44" s="81">
        <v>100</v>
      </c>
    </row>
  </sheetData>
  <mergeCells count="5">
    <mergeCell ref="A1:F1"/>
    <mergeCell ref="A3:F3"/>
    <mergeCell ref="A5:F5"/>
    <mergeCell ref="A7:F7"/>
    <mergeCell ref="A28:F28"/>
  </mergeCells>
  <pageMargins left="0.7" right="0.7" top="0.75" bottom="0.75" header="0.3" footer="0.3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"/>
  <sheetViews>
    <sheetView workbookViewId="0">
      <selection sqref="A1:F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17" t="s">
        <v>124</v>
      </c>
      <c r="B1" s="117"/>
      <c r="C1" s="117"/>
      <c r="D1" s="117"/>
      <c r="E1" s="117"/>
      <c r="F1" s="117"/>
    </row>
    <row r="2" spans="1:6" ht="18" customHeight="1" x14ac:dyDescent="0.25">
      <c r="A2" s="1"/>
      <c r="B2" s="1"/>
      <c r="C2" s="1"/>
      <c r="D2" s="1"/>
      <c r="E2" s="1"/>
      <c r="F2" s="1"/>
    </row>
    <row r="3" spans="1:6" ht="15.75" x14ac:dyDescent="0.25">
      <c r="A3" s="122" t="s">
        <v>19</v>
      </c>
      <c r="B3" s="122"/>
      <c r="C3" s="122"/>
      <c r="D3" s="122"/>
      <c r="E3" s="124"/>
      <c r="F3" s="124"/>
    </row>
    <row r="4" spans="1:6" ht="18" x14ac:dyDescent="0.25">
      <c r="A4" s="1"/>
      <c r="B4" s="1"/>
      <c r="C4" s="1"/>
      <c r="D4" s="1"/>
      <c r="E4" s="2"/>
      <c r="F4" s="2"/>
    </row>
    <row r="5" spans="1:6" ht="18" customHeight="1" x14ac:dyDescent="0.25">
      <c r="A5" s="122" t="s">
        <v>4</v>
      </c>
      <c r="B5" s="125"/>
      <c r="C5" s="125"/>
      <c r="D5" s="125"/>
      <c r="E5" s="125"/>
      <c r="F5" s="125"/>
    </row>
    <row r="6" spans="1:6" ht="18" x14ac:dyDescent="0.25">
      <c r="A6" s="1"/>
      <c r="B6" s="1"/>
      <c r="C6" s="1"/>
      <c r="D6" s="1"/>
      <c r="E6" s="2"/>
      <c r="F6" s="2"/>
    </row>
    <row r="7" spans="1:6" ht="15.75" x14ac:dyDescent="0.25">
      <c r="A7" s="122" t="s">
        <v>14</v>
      </c>
      <c r="B7" s="123"/>
      <c r="C7" s="123"/>
      <c r="D7" s="123"/>
      <c r="E7" s="123"/>
      <c r="F7" s="123"/>
    </row>
    <row r="8" spans="1:6" ht="18" x14ac:dyDescent="0.25">
      <c r="A8" s="1"/>
      <c r="B8" s="1"/>
      <c r="C8" s="1"/>
      <c r="D8" s="1"/>
      <c r="E8" s="2"/>
      <c r="F8" s="2"/>
    </row>
    <row r="9" spans="1:6" ht="25.5" x14ac:dyDescent="0.25">
      <c r="A9" s="15" t="s">
        <v>43</v>
      </c>
      <c r="B9" s="47" t="s">
        <v>125</v>
      </c>
      <c r="C9" s="46" t="s">
        <v>126</v>
      </c>
      <c r="D9" s="15" t="s">
        <v>127</v>
      </c>
      <c r="E9" s="15" t="s">
        <v>121</v>
      </c>
      <c r="F9" s="15" t="s">
        <v>128</v>
      </c>
    </row>
    <row r="10" spans="1:6" ht="15.75" customHeight="1" x14ac:dyDescent="0.25">
      <c r="A10" s="7" t="s">
        <v>15</v>
      </c>
      <c r="B10" s="49">
        <v>715457</v>
      </c>
      <c r="C10" s="50">
        <v>761550</v>
      </c>
      <c r="D10" s="49">
        <v>818600</v>
      </c>
      <c r="E10" s="49">
        <v>820000</v>
      </c>
      <c r="F10" s="49">
        <v>826300</v>
      </c>
    </row>
    <row r="11" spans="1:6" x14ac:dyDescent="0.25">
      <c r="A11" s="48" t="s">
        <v>81</v>
      </c>
      <c r="B11" s="51">
        <v>715457</v>
      </c>
      <c r="C11" s="51">
        <v>761550</v>
      </c>
      <c r="D11" s="51">
        <v>818600</v>
      </c>
      <c r="E11" s="51">
        <v>820000</v>
      </c>
      <c r="F11" s="51">
        <v>826300</v>
      </c>
    </row>
    <row r="12" spans="1:6" x14ac:dyDescent="0.25">
      <c r="A12" s="48" t="s">
        <v>82</v>
      </c>
      <c r="B12" s="51">
        <v>715457</v>
      </c>
      <c r="C12" s="51">
        <v>761550</v>
      </c>
      <c r="D12" s="51">
        <v>818600</v>
      </c>
      <c r="E12" s="51">
        <v>820000</v>
      </c>
      <c r="F12" s="51">
        <v>826300</v>
      </c>
    </row>
    <row r="13" spans="1:6" x14ac:dyDescent="0.25">
      <c r="B13" s="32"/>
      <c r="C13" s="32"/>
      <c r="D13" s="32"/>
      <c r="E13" s="32"/>
      <c r="F13" s="32"/>
    </row>
    <row r="14" spans="1:6" x14ac:dyDescent="0.25">
      <c r="B14" s="32"/>
      <c r="C14" s="32"/>
      <c r="D14" s="32"/>
      <c r="E14" s="32"/>
      <c r="F14" s="32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7" t="s">
        <v>124</v>
      </c>
      <c r="B1" s="117"/>
      <c r="C1" s="117"/>
      <c r="D1" s="117"/>
      <c r="E1" s="117"/>
      <c r="F1" s="117"/>
      <c r="G1" s="117"/>
      <c r="H1" s="117"/>
    </row>
    <row r="2" spans="1:8" ht="18" customHeight="1" x14ac:dyDescent="0.25">
      <c r="A2" s="1"/>
      <c r="B2" s="1"/>
      <c r="C2" s="1"/>
      <c r="D2" s="1"/>
      <c r="E2" s="1"/>
      <c r="F2" s="1"/>
      <c r="G2" s="1"/>
      <c r="H2" s="1"/>
    </row>
    <row r="3" spans="1:8" ht="15.75" customHeight="1" x14ac:dyDescent="0.25">
      <c r="A3" s="122" t="s">
        <v>19</v>
      </c>
      <c r="B3" s="122"/>
      <c r="C3" s="122"/>
      <c r="D3" s="122"/>
      <c r="E3" s="122"/>
      <c r="F3" s="122"/>
      <c r="G3" s="122"/>
      <c r="H3" s="122"/>
    </row>
    <row r="4" spans="1:8" ht="18" x14ac:dyDescent="0.25">
      <c r="A4" s="1"/>
      <c r="B4" s="1"/>
      <c r="C4" s="1"/>
      <c r="D4" s="1"/>
      <c r="E4" s="1"/>
      <c r="F4" s="1"/>
      <c r="G4" s="2"/>
      <c r="H4" s="2"/>
    </row>
    <row r="5" spans="1:8" ht="18" customHeight="1" x14ac:dyDescent="0.25">
      <c r="A5" s="122" t="s">
        <v>48</v>
      </c>
      <c r="B5" s="122"/>
      <c r="C5" s="122"/>
      <c r="D5" s="122"/>
      <c r="E5" s="122"/>
      <c r="F5" s="122"/>
      <c r="G5" s="122"/>
      <c r="H5" s="122"/>
    </row>
    <row r="6" spans="1:8" ht="18" x14ac:dyDescent="0.25">
      <c r="A6" s="1"/>
      <c r="B6" s="1"/>
      <c r="C6" s="1"/>
      <c r="D6" s="1"/>
      <c r="E6" s="1"/>
      <c r="F6" s="1"/>
      <c r="G6" s="2"/>
      <c r="H6" s="2"/>
    </row>
    <row r="7" spans="1:8" ht="25.5" x14ac:dyDescent="0.25">
      <c r="A7" s="15" t="s">
        <v>5</v>
      </c>
      <c r="B7" s="14" t="s">
        <v>6</v>
      </c>
      <c r="C7" s="14" t="s">
        <v>31</v>
      </c>
      <c r="D7" s="14" t="s">
        <v>125</v>
      </c>
      <c r="E7" s="15" t="s">
        <v>126</v>
      </c>
      <c r="F7" s="15" t="s">
        <v>127</v>
      </c>
      <c r="G7" s="15" t="s">
        <v>121</v>
      </c>
      <c r="H7" s="15" t="s">
        <v>128</v>
      </c>
    </row>
    <row r="8" spans="1:8" x14ac:dyDescent="0.25">
      <c r="A8" s="20"/>
      <c r="B8" s="21"/>
      <c r="C8" s="19" t="s">
        <v>50</v>
      </c>
      <c r="D8" s="21"/>
      <c r="E8" s="20"/>
      <c r="F8" s="20"/>
      <c r="G8" s="20"/>
      <c r="H8" s="20"/>
    </row>
    <row r="9" spans="1:8" ht="25.5" x14ac:dyDescent="0.25">
      <c r="A9" s="7">
        <v>8</v>
      </c>
      <c r="B9" s="7"/>
      <c r="C9" s="7" t="s">
        <v>16</v>
      </c>
      <c r="D9" s="4"/>
      <c r="E9" s="5"/>
      <c r="F9" s="5"/>
      <c r="G9" s="5"/>
      <c r="H9" s="5"/>
    </row>
    <row r="10" spans="1:8" x14ac:dyDescent="0.25">
      <c r="A10" s="7"/>
      <c r="B10" s="12">
        <v>84</v>
      </c>
      <c r="C10" s="12" t="s">
        <v>23</v>
      </c>
      <c r="D10" s="4"/>
      <c r="E10" s="5"/>
      <c r="F10" s="5"/>
      <c r="G10" s="5"/>
      <c r="H10" s="5"/>
    </row>
    <row r="11" spans="1:8" x14ac:dyDescent="0.25">
      <c r="A11" s="7"/>
      <c r="B11" s="12"/>
      <c r="C11" s="23"/>
      <c r="D11" s="4"/>
      <c r="E11" s="5"/>
      <c r="F11" s="5"/>
      <c r="G11" s="5"/>
      <c r="H11" s="5"/>
    </row>
    <row r="12" spans="1:8" x14ac:dyDescent="0.25">
      <c r="A12" s="7"/>
      <c r="B12" s="12"/>
      <c r="C12" s="19" t="s">
        <v>53</v>
      </c>
      <c r="D12" s="4"/>
      <c r="E12" s="5"/>
      <c r="F12" s="5"/>
      <c r="G12" s="5"/>
      <c r="H12" s="5"/>
    </row>
    <row r="13" spans="1:8" ht="25.5" x14ac:dyDescent="0.25">
      <c r="A13" s="10">
        <v>5</v>
      </c>
      <c r="B13" s="11"/>
      <c r="C13" s="17" t="s">
        <v>17</v>
      </c>
      <c r="D13" s="4"/>
      <c r="E13" s="5"/>
      <c r="F13" s="5"/>
      <c r="G13" s="5"/>
      <c r="H13" s="5"/>
    </row>
    <row r="14" spans="1:8" ht="25.5" x14ac:dyDescent="0.25">
      <c r="A14" s="12"/>
      <c r="B14" s="12">
        <v>54</v>
      </c>
      <c r="C14" s="18" t="s">
        <v>24</v>
      </c>
      <c r="D14" s="4"/>
      <c r="E14" s="5"/>
      <c r="F14" s="5"/>
      <c r="G14" s="5"/>
      <c r="H14" s="6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6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8" ht="42" customHeight="1" x14ac:dyDescent="0.25">
      <c r="A1" s="117" t="s">
        <v>124</v>
      </c>
      <c r="B1" s="117"/>
      <c r="C1" s="117"/>
      <c r="D1" s="117"/>
      <c r="E1" s="117"/>
      <c r="F1" s="117"/>
      <c r="G1" s="55"/>
      <c r="H1" s="55"/>
    </row>
    <row r="2" spans="1:8" ht="18" customHeight="1" x14ac:dyDescent="0.25">
      <c r="A2" s="16"/>
      <c r="B2" s="16"/>
      <c r="C2" s="16"/>
      <c r="D2" s="16"/>
      <c r="E2" s="16"/>
      <c r="F2" s="16"/>
    </row>
    <row r="3" spans="1:8" ht="15.75" customHeight="1" x14ac:dyDescent="0.25">
      <c r="A3" s="122" t="s">
        <v>19</v>
      </c>
      <c r="B3" s="122"/>
      <c r="C3" s="122"/>
      <c r="D3" s="122"/>
      <c r="E3" s="122"/>
      <c r="F3" s="122"/>
    </row>
    <row r="4" spans="1:8" ht="18" x14ac:dyDescent="0.25">
      <c r="A4" s="16"/>
      <c r="B4" s="16"/>
      <c r="C4" s="16"/>
      <c r="D4" s="16"/>
      <c r="E4" s="2"/>
      <c r="F4" s="2"/>
    </row>
    <row r="5" spans="1:8" ht="18" customHeight="1" x14ac:dyDescent="0.25">
      <c r="A5" s="122" t="s">
        <v>49</v>
      </c>
      <c r="B5" s="122"/>
      <c r="C5" s="122"/>
      <c r="D5" s="122"/>
      <c r="E5" s="122"/>
      <c r="F5" s="122"/>
    </row>
    <row r="6" spans="1:8" ht="18" x14ac:dyDescent="0.25">
      <c r="A6" s="16"/>
      <c r="B6" s="16"/>
      <c r="C6" s="16"/>
      <c r="D6" s="16"/>
      <c r="E6" s="2"/>
      <c r="F6" s="2"/>
    </row>
    <row r="7" spans="1:8" ht="25.5" x14ac:dyDescent="0.25">
      <c r="A7" s="14" t="s">
        <v>43</v>
      </c>
      <c r="B7" s="14" t="s">
        <v>125</v>
      </c>
      <c r="C7" s="15" t="s">
        <v>126</v>
      </c>
      <c r="D7" s="15" t="s">
        <v>127</v>
      </c>
      <c r="E7" s="15" t="s">
        <v>121</v>
      </c>
      <c r="F7" s="15" t="s">
        <v>128</v>
      </c>
    </row>
    <row r="8" spans="1:8" x14ac:dyDescent="0.25">
      <c r="A8" s="7" t="s">
        <v>50</v>
      </c>
      <c r="B8" s="4"/>
      <c r="C8" s="5"/>
      <c r="D8" s="5"/>
      <c r="E8" s="5"/>
      <c r="F8" s="5"/>
    </row>
    <row r="9" spans="1:8" ht="25.5" x14ac:dyDescent="0.25">
      <c r="A9" s="7" t="s">
        <v>51</v>
      </c>
      <c r="B9" s="4"/>
      <c r="C9" s="5"/>
      <c r="D9" s="5"/>
      <c r="E9" s="5"/>
      <c r="F9" s="5"/>
    </row>
    <row r="10" spans="1:8" ht="25.5" x14ac:dyDescent="0.25">
      <c r="A10" s="13" t="s">
        <v>52</v>
      </c>
      <c r="B10" s="4"/>
      <c r="C10" s="5"/>
      <c r="D10" s="5"/>
      <c r="E10" s="5"/>
      <c r="F10" s="5"/>
    </row>
    <row r="11" spans="1:8" x14ac:dyDescent="0.25">
      <c r="A11" s="13"/>
      <c r="B11" s="4"/>
      <c r="C11" s="5"/>
      <c r="D11" s="5"/>
      <c r="E11" s="5"/>
      <c r="F11" s="5"/>
    </row>
    <row r="12" spans="1:8" x14ac:dyDescent="0.25">
      <c r="A12" s="7" t="s">
        <v>53</v>
      </c>
      <c r="B12" s="4"/>
      <c r="C12" s="5"/>
      <c r="D12" s="5"/>
      <c r="E12" s="5"/>
      <c r="F12" s="5"/>
    </row>
    <row r="13" spans="1:8" x14ac:dyDescent="0.25">
      <c r="A13" s="17" t="s">
        <v>44</v>
      </c>
      <c r="B13" s="4"/>
      <c r="C13" s="5"/>
      <c r="D13" s="5"/>
      <c r="E13" s="5"/>
      <c r="F13" s="5"/>
    </row>
    <row r="14" spans="1:8" x14ac:dyDescent="0.25">
      <c r="A14" s="9" t="s">
        <v>45</v>
      </c>
      <c r="B14" s="4"/>
      <c r="C14" s="5"/>
      <c r="D14" s="5"/>
      <c r="E14" s="5"/>
      <c r="F14" s="6"/>
    </row>
    <row r="15" spans="1:8" x14ac:dyDescent="0.25">
      <c r="A15" s="17" t="s">
        <v>46</v>
      </c>
      <c r="B15" s="4"/>
      <c r="C15" s="5"/>
      <c r="D15" s="5"/>
      <c r="E15" s="5"/>
      <c r="F15" s="6"/>
    </row>
    <row r="16" spans="1:8" x14ac:dyDescent="0.25">
      <c r="A16" s="9" t="s">
        <v>47</v>
      </c>
      <c r="B16" s="4"/>
      <c r="C16" s="5"/>
      <c r="D16" s="5"/>
      <c r="E16" s="5"/>
      <c r="F16" s="6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85"/>
  <sheetViews>
    <sheetView zoomScaleNormal="100" workbookViewId="0">
      <selection sqref="A1:G1"/>
    </sheetView>
  </sheetViews>
  <sheetFormatPr defaultRowHeight="15" x14ac:dyDescent="0.25"/>
  <cols>
    <col min="1" max="1" width="29.85546875" bestFit="1" customWidth="1"/>
    <col min="2" max="2" width="76.42578125" bestFit="1" customWidth="1"/>
    <col min="3" max="7" width="25.28515625" style="35" customWidth="1"/>
  </cols>
  <sheetData>
    <row r="1" spans="1:7" ht="42" customHeight="1" x14ac:dyDescent="0.25">
      <c r="A1" s="117" t="s">
        <v>124</v>
      </c>
      <c r="B1" s="117"/>
      <c r="C1" s="117"/>
      <c r="D1" s="117"/>
      <c r="E1" s="117"/>
      <c r="F1" s="117"/>
      <c r="G1" s="117"/>
    </row>
    <row r="2" spans="1:7" ht="18" x14ac:dyDescent="0.25">
      <c r="A2" s="1"/>
      <c r="B2" s="1"/>
      <c r="C2" s="16"/>
      <c r="D2" s="16"/>
      <c r="E2" s="16"/>
      <c r="F2" s="34"/>
      <c r="G2" s="34"/>
    </row>
    <row r="3" spans="1:7" ht="18" customHeight="1" x14ac:dyDescent="0.25">
      <c r="A3" s="122" t="s">
        <v>18</v>
      </c>
      <c r="B3" s="125"/>
      <c r="C3" s="125"/>
      <c r="D3" s="125"/>
      <c r="E3" s="125"/>
      <c r="F3" s="125"/>
      <c r="G3" s="125"/>
    </row>
    <row r="4" spans="1:7" ht="18" x14ac:dyDescent="0.25">
      <c r="A4" s="1"/>
      <c r="B4" s="1"/>
      <c r="C4" s="16"/>
      <c r="D4" s="16"/>
      <c r="E4" s="16"/>
      <c r="F4" s="34"/>
      <c r="G4" s="34"/>
    </row>
    <row r="5" spans="1:7" ht="25.5" x14ac:dyDescent="0.25">
      <c r="A5" s="24" t="s">
        <v>20</v>
      </c>
      <c r="B5" s="14" t="s">
        <v>21</v>
      </c>
      <c r="C5" s="14" t="s">
        <v>125</v>
      </c>
      <c r="D5" s="15" t="s">
        <v>126</v>
      </c>
      <c r="E5" s="15" t="s">
        <v>127</v>
      </c>
      <c r="F5" s="15" t="s">
        <v>121</v>
      </c>
      <c r="G5" s="15" t="s">
        <v>128</v>
      </c>
    </row>
    <row r="6" spans="1:7" x14ac:dyDescent="0.25">
      <c r="A6" s="33"/>
      <c r="B6" s="37" t="s">
        <v>118</v>
      </c>
      <c r="C6" s="39">
        <v>715456.82</v>
      </c>
      <c r="D6" s="39">
        <v>761550</v>
      </c>
      <c r="E6" s="39">
        <v>818600</v>
      </c>
      <c r="F6" s="39">
        <v>820000</v>
      </c>
      <c r="G6" s="39">
        <v>826300</v>
      </c>
    </row>
    <row r="7" spans="1:7" x14ac:dyDescent="0.25">
      <c r="A7" s="105" t="s">
        <v>465</v>
      </c>
      <c r="B7" s="105" t="s">
        <v>139</v>
      </c>
      <c r="C7" s="106">
        <v>715456.82</v>
      </c>
      <c r="D7" s="106">
        <v>761550</v>
      </c>
      <c r="E7" s="106">
        <v>818600</v>
      </c>
      <c r="F7" s="106">
        <v>820000</v>
      </c>
      <c r="G7" s="106">
        <v>826300</v>
      </c>
    </row>
    <row r="8" spans="1:7" x14ac:dyDescent="0.25">
      <c r="A8" s="107" t="s">
        <v>466</v>
      </c>
      <c r="B8" s="107" t="s">
        <v>142</v>
      </c>
      <c r="C8" s="108">
        <v>715456.82</v>
      </c>
      <c r="D8" s="108">
        <v>761550</v>
      </c>
      <c r="E8" s="108">
        <v>818600</v>
      </c>
      <c r="F8" s="108">
        <v>820000</v>
      </c>
      <c r="G8" s="108">
        <v>826300</v>
      </c>
    </row>
    <row r="9" spans="1:7" x14ac:dyDescent="0.25">
      <c r="A9" s="109" t="s">
        <v>467</v>
      </c>
      <c r="B9" s="109" t="s">
        <v>131</v>
      </c>
      <c r="C9" s="110">
        <v>715456.82</v>
      </c>
      <c r="D9" s="110">
        <v>761550</v>
      </c>
      <c r="E9" s="110">
        <v>818600</v>
      </c>
      <c r="F9" s="110">
        <v>820000</v>
      </c>
      <c r="G9" s="110">
        <v>826300</v>
      </c>
    </row>
    <row r="10" spans="1:7" s="129" customFormat="1" x14ac:dyDescent="0.25">
      <c r="A10" s="130" t="s">
        <v>87</v>
      </c>
      <c r="B10" s="130" t="s">
        <v>88</v>
      </c>
      <c r="C10" s="131">
        <v>21743.88</v>
      </c>
      <c r="D10" s="131">
        <v>20400</v>
      </c>
      <c r="E10" s="131">
        <v>37200</v>
      </c>
      <c r="F10" s="131">
        <v>37800</v>
      </c>
      <c r="G10" s="131">
        <v>39600</v>
      </c>
    </row>
    <row r="11" spans="1:7" s="129" customFormat="1" x14ac:dyDescent="0.25">
      <c r="A11" s="130" t="s">
        <v>91</v>
      </c>
      <c r="B11" s="130" t="s">
        <v>92</v>
      </c>
      <c r="C11" s="131">
        <v>108358</v>
      </c>
      <c r="D11" s="131">
        <v>93150</v>
      </c>
      <c r="E11" s="131">
        <v>94000</v>
      </c>
      <c r="F11" s="131">
        <v>95500</v>
      </c>
      <c r="G11" s="131">
        <v>100000</v>
      </c>
    </row>
    <row r="12" spans="1:7" s="129" customFormat="1" x14ac:dyDescent="0.25">
      <c r="A12" s="130" t="s">
        <v>94</v>
      </c>
      <c r="B12" s="130" t="s">
        <v>95</v>
      </c>
      <c r="C12" s="131">
        <v>22372.639999999999</v>
      </c>
      <c r="D12" s="131">
        <v>37300</v>
      </c>
      <c r="E12" s="131">
        <v>17000</v>
      </c>
      <c r="F12" s="131">
        <v>17000</v>
      </c>
      <c r="G12" s="131">
        <v>17000</v>
      </c>
    </row>
    <row r="13" spans="1:7" s="129" customFormat="1" x14ac:dyDescent="0.25">
      <c r="A13" s="130" t="s">
        <v>97</v>
      </c>
      <c r="B13" s="130" t="s">
        <v>98</v>
      </c>
      <c r="C13" s="131">
        <v>90770.75</v>
      </c>
      <c r="D13" s="131">
        <v>97200</v>
      </c>
      <c r="E13" s="131">
        <v>87500</v>
      </c>
      <c r="F13" s="131">
        <v>87500</v>
      </c>
      <c r="G13" s="131">
        <v>87500</v>
      </c>
    </row>
    <row r="14" spans="1:7" s="129" customFormat="1" x14ac:dyDescent="0.25">
      <c r="A14" s="130" t="s">
        <v>102</v>
      </c>
      <c r="B14" s="130" t="s">
        <v>103</v>
      </c>
      <c r="C14" s="131">
        <v>460536.17</v>
      </c>
      <c r="D14" s="131">
        <v>512700</v>
      </c>
      <c r="E14" s="131">
        <v>582100</v>
      </c>
      <c r="F14" s="131">
        <v>582100</v>
      </c>
      <c r="G14" s="131">
        <v>582100</v>
      </c>
    </row>
    <row r="15" spans="1:7" s="129" customFormat="1" x14ac:dyDescent="0.25">
      <c r="A15" s="130" t="s">
        <v>468</v>
      </c>
      <c r="B15" s="130" t="s">
        <v>469</v>
      </c>
      <c r="C15" s="131">
        <v>11227.5</v>
      </c>
      <c r="D15" s="131">
        <v>0</v>
      </c>
      <c r="E15" s="131">
        <v>0</v>
      </c>
      <c r="F15" s="131">
        <v>0</v>
      </c>
      <c r="G15" s="131">
        <v>0</v>
      </c>
    </row>
    <row r="16" spans="1:7" s="129" customFormat="1" x14ac:dyDescent="0.25">
      <c r="A16" s="130" t="s">
        <v>114</v>
      </c>
      <c r="B16" s="130" t="s">
        <v>115</v>
      </c>
      <c r="C16" s="131">
        <v>447.88</v>
      </c>
      <c r="D16" s="131">
        <v>700</v>
      </c>
      <c r="E16" s="131">
        <v>700</v>
      </c>
      <c r="F16" s="131">
        <v>0</v>
      </c>
      <c r="G16" s="131">
        <v>0</v>
      </c>
    </row>
    <row r="17" spans="1:7" s="129" customFormat="1" x14ac:dyDescent="0.25">
      <c r="A17" s="130" t="s">
        <v>106</v>
      </c>
      <c r="B17" s="130" t="s">
        <v>107</v>
      </c>
      <c r="C17" s="131">
        <v>0</v>
      </c>
      <c r="D17" s="131">
        <v>100</v>
      </c>
      <c r="E17" s="131">
        <v>100</v>
      </c>
      <c r="F17" s="131">
        <v>100</v>
      </c>
      <c r="G17" s="131">
        <v>100</v>
      </c>
    </row>
    <row r="18" spans="1:7" x14ac:dyDescent="0.25">
      <c r="A18" s="42" t="s">
        <v>83</v>
      </c>
      <c r="B18" s="42" t="s">
        <v>84</v>
      </c>
      <c r="C18" s="41">
        <f>C19+C45+C56+C78+C82</f>
        <v>715456.82000000007</v>
      </c>
      <c r="D18" s="41">
        <v>761550</v>
      </c>
      <c r="E18" s="41">
        <v>818600</v>
      </c>
      <c r="F18" s="41">
        <v>820000</v>
      </c>
      <c r="G18" s="41">
        <v>826300</v>
      </c>
    </row>
    <row r="19" spans="1:7" x14ac:dyDescent="0.25">
      <c r="A19" s="43" t="s">
        <v>85</v>
      </c>
      <c r="B19" s="43" t="s">
        <v>86</v>
      </c>
      <c r="C19" s="40">
        <f>C20+C23+C27+C33+C40</f>
        <v>647293.78</v>
      </c>
      <c r="D19" s="40">
        <v>710250</v>
      </c>
      <c r="E19" s="40">
        <v>770100</v>
      </c>
      <c r="F19" s="40">
        <v>771700</v>
      </c>
      <c r="G19" s="40">
        <v>776500</v>
      </c>
    </row>
    <row r="20" spans="1:7" x14ac:dyDescent="0.25">
      <c r="A20" s="44" t="s">
        <v>87</v>
      </c>
      <c r="B20" s="44" t="s">
        <v>88</v>
      </c>
      <c r="C20" s="38">
        <v>5579.78</v>
      </c>
      <c r="D20" s="38">
        <v>5000</v>
      </c>
      <c r="E20" s="38">
        <v>12600</v>
      </c>
      <c r="F20" s="38">
        <v>12800</v>
      </c>
      <c r="G20" s="38">
        <v>13400</v>
      </c>
    </row>
    <row r="21" spans="1:7" x14ac:dyDescent="0.25">
      <c r="A21" s="45" t="s">
        <v>89</v>
      </c>
      <c r="B21" s="45" t="s">
        <v>10</v>
      </c>
      <c r="C21" s="36">
        <v>5579.78</v>
      </c>
      <c r="D21" s="36">
        <v>5000</v>
      </c>
      <c r="E21" s="36">
        <v>12600</v>
      </c>
      <c r="F21" s="36">
        <v>12800</v>
      </c>
      <c r="G21" s="36">
        <v>13400</v>
      </c>
    </row>
    <row r="22" spans="1:7" x14ac:dyDescent="0.25">
      <c r="A22" s="45" t="s">
        <v>90</v>
      </c>
      <c r="B22" s="45" t="s">
        <v>22</v>
      </c>
      <c r="C22" s="36">
        <v>5579.78</v>
      </c>
      <c r="D22" s="36">
        <v>5000</v>
      </c>
      <c r="E22" s="36">
        <v>12600</v>
      </c>
      <c r="F22" s="36">
        <v>12800</v>
      </c>
      <c r="G22" s="36">
        <v>13400</v>
      </c>
    </row>
    <row r="23" spans="1:7" x14ac:dyDescent="0.25">
      <c r="A23" s="44" t="s">
        <v>91</v>
      </c>
      <c r="B23" s="44" t="s">
        <v>92</v>
      </c>
      <c r="C23" s="38">
        <v>87216.75</v>
      </c>
      <c r="D23" s="38">
        <v>88650</v>
      </c>
      <c r="E23" s="38">
        <v>89500</v>
      </c>
      <c r="F23" s="38">
        <v>90900</v>
      </c>
      <c r="G23" s="38">
        <v>95100</v>
      </c>
    </row>
    <row r="24" spans="1:7" x14ac:dyDescent="0.25">
      <c r="A24" s="45" t="s">
        <v>89</v>
      </c>
      <c r="B24" s="45" t="s">
        <v>10</v>
      </c>
      <c r="C24" s="36">
        <v>87216.75</v>
      </c>
      <c r="D24" s="36">
        <v>88650</v>
      </c>
      <c r="E24" s="36">
        <v>89500</v>
      </c>
      <c r="F24" s="36">
        <v>90900</v>
      </c>
      <c r="G24" s="36">
        <v>95100</v>
      </c>
    </row>
    <row r="25" spans="1:7" x14ac:dyDescent="0.25">
      <c r="A25" s="45" t="s">
        <v>90</v>
      </c>
      <c r="B25" s="45" t="s">
        <v>22</v>
      </c>
      <c r="C25" s="36">
        <v>87108.06</v>
      </c>
      <c r="D25" s="36">
        <v>88450</v>
      </c>
      <c r="E25" s="36">
        <v>89100</v>
      </c>
      <c r="F25" s="36">
        <v>90500</v>
      </c>
      <c r="G25" s="36">
        <v>94700</v>
      </c>
    </row>
    <row r="26" spans="1:7" x14ac:dyDescent="0.25">
      <c r="A26" s="45" t="s">
        <v>93</v>
      </c>
      <c r="B26" s="45" t="s">
        <v>66</v>
      </c>
      <c r="C26" s="36">
        <v>108.69</v>
      </c>
      <c r="D26" s="36">
        <v>200</v>
      </c>
      <c r="E26" s="36">
        <v>400</v>
      </c>
      <c r="F26" s="36">
        <v>400</v>
      </c>
      <c r="G26" s="36">
        <v>400</v>
      </c>
    </row>
    <row r="27" spans="1:7" x14ac:dyDescent="0.25">
      <c r="A27" s="44" t="s">
        <v>94</v>
      </c>
      <c r="B27" s="44" t="s">
        <v>95</v>
      </c>
      <c r="C27" s="38">
        <v>20827.849999999999</v>
      </c>
      <c r="D27" s="38">
        <v>32500</v>
      </c>
      <c r="E27" s="38">
        <v>16600</v>
      </c>
      <c r="F27" s="38">
        <v>16600</v>
      </c>
      <c r="G27" s="38">
        <v>16600</v>
      </c>
    </row>
    <row r="28" spans="1:7" x14ac:dyDescent="0.25">
      <c r="A28" s="45" t="s">
        <v>89</v>
      </c>
      <c r="B28" s="45" t="s">
        <v>10</v>
      </c>
      <c r="C28" s="36">
        <v>20827.849999999999</v>
      </c>
      <c r="D28" s="36">
        <v>32500</v>
      </c>
      <c r="E28" s="36">
        <v>16600</v>
      </c>
      <c r="F28" s="36">
        <v>16600</v>
      </c>
      <c r="G28" s="36">
        <v>16600</v>
      </c>
    </row>
    <row r="29" spans="1:7" x14ac:dyDescent="0.25">
      <c r="A29" s="45" t="s">
        <v>99</v>
      </c>
      <c r="B29" s="45" t="s">
        <v>11</v>
      </c>
      <c r="C29" s="36">
        <v>1040</v>
      </c>
      <c r="D29" s="36">
        <v>2000</v>
      </c>
      <c r="E29" s="36">
        <v>2200</v>
      </c>
      <c r="F29" s="36">
        <v>2200</v>
      </c>
      <c r="G29" s="36">
        <v>2200</v>
      </c>
    </row>
    <row r="30" spans="1:7" x14ac:dyDescent="0.25">
      <c r="A30" s="45" t="s">
        <v>90</v>
      </c>
      <c r="B30" s="45" t="s">
        <v>22</v>
      </c>
      <c r="C30" s="36">
        <v>19787.849999999999</v>
      </c>
      <c r="D30" s="36">
        <v>30300</v>
      </c>
      <c r="E30" s="36">
        <v>14400</v>
      </c>
      <c r="F30" s="36">
        <v>14400</v>
      </c>
      <c r="G30" s="36">
        <v>14400</v>
      </c>
    </row>
    <row r="31" spans="1:7" x14ac:dyDescent="0.25">
      <c r="A31" s="45" t="s">
        <v>93</v>
      </c>
      <c r="B31" s="45" t="s">
        <v>66</v>
      </c>
      <c r="C31" s="36">
        <v>0</v>
      </c>
      <c r="D31" s="36">
        <v>200</v>
      </c>
      <c r="E31" s="36">
        <v>0</v>
      </c>
      <c r="F31" s="36">
        <v>0</v>
      </c>
      <c r="G31" s="36">
        <v>0</v>
      </c>
    </row>
    <row r="32" spans="1:7" x14ac:dyDescent="0.25">
      <c r="A32" s="45" t="s">
        <v>96</v>
      </c>
      <c r="B32" s="45" t="s">
        <v>130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</row>
    <row r="33" spans="1:7" x14ac:dyDescent="0.25">
      <c r="A33" s="44" t="s">
        <v>97</v>
      </c>
      <c r="B33" s="44" t="s">
        <v>98</v>
      </c>
      <c r="C33" s="38">
        <v>73133.23</v>
      </c>
      <c r="D33" s="38">
        <v>71400</v>
      </c>
      <c r="E33" s="38">
        <v>69300</v>
      </c>
      <c r="F33" s="38">
        <v>69300</v>
      </c>
      <c r="G33" s="38">
        <v>69300</v>
      </c>
    </row>
    <row r="34" spans="1:7" x14ac:dyDescent="0.25">
      <c r="A34" s="45" t="s">
        <v>89</v>
      </c>
      <c r="B34" s="45" t="s">
        <v>10</v>
      </c>
      <c r="C34" s="36">
        <v>73080.2</v>
      </c>
      <c r="D34" s="36">
        <v>71200</v>
      </c>
      <c r="E34" s="36">
        <v>69200</v>
      </c>
      <c r="F34" s="36">
        <v>69200</v>
      </c>
      <c r="G34" s="36">
        <v>69200</v>
      </c>
    </row>
    <row r="35" spans="1:7" x14ac:dyDescent="0.25">
      <c r="A35" s="45" t="s">
        <v>99</v>
      </c>
      <c r="B35" s="45" t="s">
        <v>11</v>
      </c>
      <c r="C35" s="36">
        <v>1100</v>
      </c>
      <c r="D35" s="36">
        <v>1200</v>
      </c>
      <c r="E35" s="36">
        <v>600</v>
      </c>
      <c r="F35" s="36">
        <v>600</v>
      </c>
      <c r="G35" s="36">
        <v>600</v>
      </c>
    </row>
    <row r="36" spans="1:7" x14ac:dyDescent="0.25">
      <c r="A36" s="45" t="s">
        <v>90</v>
      </c>
      <c r="B36" s="45" t="s">
        <v>22</v>
      </c>
      <c r="C36" s="36">
        <v>71015.710000000006</v>
      </c>
      <c r="D36" s="36">
        <v>69000</v>
      </c>
      <c r="E36" s="36">
        <v>68300</v>
      </c>
      <c r="F36" s="36">
        <v>68300</v>
      </c>
      <c r="G36" s="36">
        <v>68300</v>
      </c>
    </row>
    <row r="37" spans="1:7" x14ac:dyDescent="0.25">
      <c r="A37" s="45" t="s">
        <v>93</v>
      </c>
      <c r="B37" s="45" t="s">
        <v>66</v>
      </c>
      <c r="C37" s="36">
        <v>964.49</v>
      </c>
      <c r="D37" s="36">
        <v>1000</v>
      </c>
      <c r="E37" s="36">
        <v>300</v>
      </c>
      <c r="F37" s="36">
        <v>300</v>
      </c>
      <c r="G37" s="36">
        <v>300</v>
      </c>
    </row>
    <row r="38" spans="1:7" x14ac:dyDescent="0.25">
      <c r="A38" s="45" t="s">
        <v>100</v>
      </c>
      <c r="B38" s="45" t="s">
        <v>30</v>
      </c>
      <c r="C38" s="36">
        <v>53.03</v>
      </c>
      <c r="D38" s="36">
        <v>200</v>
      </c>
      <c r="E38" s="36">
        <v>100</v>
      </c>
      <c r="F38" s="36">
        <v>100</v>
      </c>
      <c r="G38" s="36">
        <v>100</v>
      </c>
    </row>
    <row r="39" spans="1:7" x14ac:dyDescent="0.25">
      <c r="A39" s="45" t="s">
        <v>101</v>
      </c>
      <c r="B39" s="45" t="s">
        <v>30</v>
      </c>
      <c r="C39" s="36">
        <v>53.03</v>
      </c>
      <c r="D39" s="36">
        <v>200</v>
      </c>
      <c r="E39" s="36">
        <v>100</v>
      </c>
      <c r="F39" s="36">
        <v>100</v>
      </c>
      <c r="G39" s="36">
        <v>100</v>
      </c>
    </row>
    <row r="40" spans="1:7" x14ac:dyDescent="0.25">
      <c r="A40" s="44" t="s">
        <v>102</v>
      </c>
      <c r="B40" s="44" t="s">
        <v>103</v>
      </c>
      <c r="C40" s="38">
        <v>460536.17</v>
      </c>
      <c r="D40" s="38">
        <v>512700</v>
      </c>
      <c r="E40" s="38">
        <v>582100</v>
      </c>
      <c r="F40" s="38">
        <v>582100</v>
      </c>
      <c r="G40" s="38">
        <v>582100</v>
      </c>
    </row>
    <row r="41" spans="1:7" x14ac:dyDescent="0.25">
      <c r="A41" s="45" t="s">
        <v>89</v>
      </c>
      <c r="B41" s="45" t="s">
        <v>10</v>
      </c>
      <c r="C41" s="36">
        <v>460536.17</v>
      </c>
      <c r="D41" s="36">
        <v>512700</v>
      </c>
      <c r="E41" s="36">
        <v>582100</v>
      </c>
      <c r="F41" s="36">
        <v>582100</v>
      </c>
      <c r="G41" s="36">
        <v>582100</v>
      </c>
    </row>
    <row r="42" spans="1:7" x14ac:dyDescent="0.25">
      <c r="A42" s="45" t="s">
        <v>99</v>
      </c>
      <c r="B42" s="45" t="s">
        <v>11</v>
      </c>
      <c r="C42" s="36">
        <v>460396.17</v>
      </c>
      <c r="D42" s="36">
        <v>512500</v>
      </c>
      <c r="E42" s="36">
        <v>579800</v>
      </c>
      <c r="F42" s="36">
        <v>579800</v>
      </c>
      <c r="G42" s="36">
        <v>579800</v>
      </c>
    </row>
    <row r="43" spans="1:7" x14ac:dyDescent="0.25">
      <c r="A43" s="45" t="s">
        <v>90</v>
      </c>
      <c r="B43" s="45" t="s">
        <v>22</v>
      </c>
      <c r="C43" s="36">
        <v>140</v>
      </c>
      <c r="D43" s="36">
        <v>200</v>
      </c>
      <c r="E43" s="36">
        <v>2300</v>
      </c>
      <c r="F43" s="36">
        <v>2300</v>
      </c>
      <c r="G43" s="36">
        <v>2300</v>
      </c>
    </row>
    <row r="44" spans="1:7" x14ac:dyDescent="0.25">
      <c r="A44" s="45" t="s">
        <v>93</v>
      </c>
      <c r="B44" s="45" t="s">
        <v>66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</row>
    <row r="45" spans="1:7" x14ac:dyDescent="0.25">
      <c r="A45" s="43" t="s">
        <v>104</v>
      </c>
      <c r="B45" s="43" t="s">
        <v>105</v>
      </c>
      <c r="C45" s="40">
        <f>C46+C49+C53</f>
        <v>24235.86</v>
      </c>
      <c r="D45" s="40">
        <v>30400</v>
      </c>
      <c r="E45" s="40">
        <v>22800</v>
      </c>
      <c r="F45" s="40">
        <v>22900</v>
      </c>
      <c r="G45" s="40">
        <v>23200</v>
      </c>
    </row>
    <row r="46" spans="1:7" x14ac:dyDescent="0.25">
      <c r="A46" s="44" t="s">
        <v>87</v>
      </c>
      <c r="B46" s="44" t="s">
        <v>98</v>
      </c>
      <c r="C46" s="38">
        <v>7417.35</v>
      </c>
      <c r="D46" s="38">
        <v>4500</v>
      </c>
      <c r="E46" s="38">
        <v>5200</v>
      </c>
      <c r="F46" s="38">
        <v>5300</v>
      </c>
      <c r="G46" s="38">
        <v>5600</v>
      </c>
    </row>
    <row r="47" spans="1:7" x14ac:dyDescent="0.25">
      <c r="A47" s="45" t="s">
        <v>89</v>
      </c>
      <c r="B47" s="45" t="s">
        <v>10</v>
      </c>
      <c r="C47" s="36">
        <v>7417.35</v>
      </c>
      <c r="D47" s="36">
        <v>4500</v>
      </c>
      <c r="E47" s="36">
        <v>5200</v>
      </c>
      <c r="F47" s="36">
        <v>5300</v>
      </c>
      <c r="G47" s="36">
        <v>5600</v>
      </c>
    </row>
    <row r="48" spans="1:7" x14ac:dyDescent="0.25">
      <c r="A48" s="45" t="s">
        <v>90</v>
      </c>
      <c r="B48" s="45" t="s">
        <v>22</v>
      </c>
      <c r="C48" s="36">
        <v>7417.35</v>
      </c>
      <c r="D48" s="36">
        <v>4500</v>
      </c>
      <c r="E48" s="36">
        <v>5200</v>
      </c>
      <c r="F48" s="36">
        <v>5300</v>
      </c>
      <c r="G48" s="36">
        <v>5600</v>
      </c>
    </row>
    <row r="49" spans="1:7" x14ac:dyDescent="0.25">
      <c r="A49" s="44" t="s">
        <v>97</v>
      </c>
      <c r="B49" s="44" t="s">
        <v>98</v>
      </c>
      <c r="C49" s="38">
        <v>16818.509999999998</v>
      </c>
      <c r="D49" s="38">
        <v>25800</v>
      </c>
      <c r="E49" s="38">
        <v>17500</v>
      </c>
      <c r="F49" s="38">
        <v>17500</v>
      </c>
      <c r="G49" s="38">
        <v>17500</v>
      </c>
    </row>
    <row r="50" spans="1:7" x14ac:dyDescent="0.25">
      <c r="A50" s="45" t="s">
        <v>89</v>
      </c>
      <c r="B50" s="45" t="s">
        <v>10</v>
      </c>
      <c r="C50" s="36">
        <v>16818.509999999998</v>
      </c>
      <c r="D50" s="36">
        <v>25800</v>
      </c>
      <c r="E50" s="36">
        <v>17500</v>
      </c>
      <c r="F50" s="36">
        <v>17500</v>
      </c>
      <c r="G50" s="36">
        <v>17500</v>
      </c>
    </row>
    <row r="51" spans="1:7" x14ac:dyDescent="0.25">
      <c r="A51" s="45">
        <v>31</v>
      </c>
      <c r="B51" s="45" t="s">
        <v>11</v>
      </c>
      <c r="C51" s="36">
        <v>911.44</v>
      </c>
      <c r="D51" s="36">
        <v>0</v>
      </c>
      <c r="E51" s="36">
        <v>0</v>
      </c>
      <c r="F51" s="36">
        <v>0</v>
      </c>
      <c r="G51" s="36">
        <v>0</v>
      </c>
    </row>
    <row r="52" spans="1:7" x14ac:dyDescent="0.25">
      <c r="A52" s="45">
        <v>32</v>
      </c>
      <c r="B52" s="45" t="s">
        <v>22</v>
      </c>
      <c r="C52" s="36">
        <v>15907.07</v>
      </c>
      <c r="D52" s="36">
        <v>25800</v>
      </c>
      <c r="E52" s="36">
        <v>17500</v>
      </c>
      <c r="F52" s="36">
        <v>17500</v>
      </c>
      <c r="G52" s="36">
        <v>17500</v>
      </c>
    </row>
    <row r="53" spans="1:7" x14ac:dyDescent="0.25">
      <c r="A53" s="44" t="s">
        <v>106</v>
      </c>
      <c r="B53" s="44" t="s">
        <v>107</v>
      </c>
      <c r="C53" s="38">
        <v>0</v>
      </c>
      <c r="D53" s="38">
        <v>100</v>
      </c>
      <c r="E53" s="38">
        <v>100</v>
      </c>
      <c r="F53" s="38">
        <v>100</v>
      </c>
      <c r="G53" s="38">
        <v>100</v>
      </c>
    </row>
    <row r="54" spans="1:7" x14ac:dyDescent="0.25">
      <c r="A54" s="45" t="s">
        <v>89</v>
      </c>
      <c r="B54" s="45" t="s">
        <v>10</v>
      </c>
      <c r="C54" s="36">
        <v>0</v>
      </c>
      <c r="D54" s="36">
        <v>100</v>
      </c>
      <c r="E54" s="36">
        <v>100</v>
      </c>
      <c r="F54" s="36">
        <v>100</v>
      </c>
      <c r="G54" s="36">
        <v>100</v>
      </c>
    </row>
    <row r="55" spans="1:7" x14ac:dyDescent="0.25">
      <c r="A55" s="45" t="s">
        <v>90</v>
      </c>
      <c r="B55" s="45" t="s">
        <v>22</v>
      </c>
      <c r="C55" s="36">
        <v>0</v>
      </c>
      <c r="D55" s="36">
        <v>100</v>
      </c>
      <c r="E55" s="36">
        <v>100</v>
      </c>
      <c r="F55" s="36">
        <v>100</v>
      </c>
      <c r="G55" s="36">
        <v>100</v>
      </c>
    </row>
    <row r="56" spans="1:7" x14ac:dyDescent="0.25">
      <c r="A56" s="43" t="s">
        <v>108</v>
      </c>
      <c r="B56" s="43" t="s">
        <v>109</v>
      </c>
      <c r="C56" s="40">
        <f>C57+C62+C65+C70+C75</f>
        <v>43479.3</v>
      </c>
      <c r="D56" s="40">
        <v>20900</v>
      </c>
      <c r="E56" s="40">
        <v>25000</v>
      </c>
      <c r="F56" s="40">
        <v>25400</v>
      </c>
      <c r="G56" s="40">
        <v>26600</v>
      </c>
    </row>
    <row r="57" spans="1:7" x14ac:dyDescent="0.25">
      <c r="A57" s="44" t="s">
        <v>87</v>
      </c>
      <c r="B57" s="44" t="s">
        <v>88</v>
      </c>
      <c r="C57" s="38">
        <v>8746.75</v>
      </c>
      <c r="D57" s="38">
        <v>10900</v>
      </c>
      <c r="E57" s="38">
        <v>19400</v>
      </c>
      <c r="F57" s="38">
        <v>19700</v>
      </c>
      <c r="G57" s="38">
        <v>20600</v>
      </c>
    </row>
    <row r="58" spans="1:7" x14ac:dyDescent="0.25">
      <c r="A58" s="45" t="s">
        <v>89</v>
      </c>
      <c r="B58" s="45" t="s">
        <v>10</v>
      </c>
      <c r="C58" s="36">
        <v>8485.93</v>
      </c>
      <c r="D58" s="36">
        <v>8300</v>
      </c>
      <c r="E58" s="36">
        <v>10900</v>
      </c>
      <c r="F58" s="36">
        <v>11100</v>
      </c>
      <c r="G58" s="36">
        <v>11600</v>
      </c>
    </row>
    <row r="59" spans="1:7" x14ac:dyDescent="0.25">
      <c r="A59" s="45" t="s">
        <v>90</v>
      </c>
      <c r="B59" s="45" t="s">
        <v>22</v>
      </c>
      <c r="C59" s="36">
        <v>8485.93</v>
      </c>
      <c r="D59" s="36">
        <v>8300</v>
      </c>
      <c r="E59" s="36">
        <v>10900</v>
      </c>
      <c r="F59" s="36">
        <v>11100</v>
      </c>
      <c r="G59" s="36">
        <v>11600</v>
      </c>
    </row>
    <row r="60" spans="1:7" x14ac:dyDescent="0.25">
      <c r="A60" s="45" t="s">
        <v>100</v>
      </c>
      <c r="B60" s="45" t="s">
        <v>12</v>
      </c>
      <c r="C60" s="36">
        <v>260.82</v>
      </c>
      <c r="D60" s="36">
        <v>2600</v>
      </c>
      <c r="E60" s="36">
        <v>8500</v>
      </c>
      <c r="F60" s="36">
        <v>8600</v>
      </c>
      <c r="G60" s="36">
        <v>9000</v>
      </c>
    </row>
    <row r="61" spans="1:7" x14ac:dyDescent="0.25">
      <c r="A61" s="45" t="s">
        <v>101</v>
      </c>
      <c r="B61" s="45" t="s">
        <v>30</v>
      </c>
      <c r="C61" s="36">
        <v>260.82</v>
      </c>
      <c r="D61" s="36">
        <v>2600</v>
      </c>
      <c r="E61" s="36">
        <v>8500</v>
      </c>
      <c r="F61" s="36">
        <v>8600</v>
      </c>
      <c r="G61" s="36">
        <v>9000</v>
      </c>
    </row>
    <row r="62" spans="1:7" x14ac:dyDescent="0.25">
      <c r="A62" s="44" t="s">
        <v>91</v>
      </c>
      <c r="B62" s="44" t="s">
        <v>92</v>
      </c>
      <c r="C62" s="38">
        <v>21141.25</v>
      </c>
      <c r="D62" s="38">
        <v>4500</v>
      </c>
      <c r="E62" s="38">
        <v>4500</v>
      </c>
      <c r="F62" s="38">
        <v>4600</v>
      </c>
      <c r="G62" s="38">
        <v>4900</v>
      </c>
    </row>
    <row r="63" spans="1:7" x14ac:dyDescent="0.25">
      <c r="A63" s="45" t="s">
        <v>100</v>
      </c>
      <c r="B63" s="45" t="s">
        <v>12</v>
      </c>
      <c r="C63" s="36">
        <v>21141.25</v>
      </c>
      <c r="D63" s="36">
        <v>4500</v>
      </c>
      <c r="E63" s="36">
        <v>4500</v>
      </c>
      <c r="F63" s="36">
        <v>4600</v>
      </c>
      <c r="G63" s="36">
        <v>4900</v>
      </c>
    </row>
    <row r="64" spans="1:7" x14ac:dyDescent="0.25">
      <c r="A64" s="45" t="s">
        <v>101</v>
      </c>
      <c r="B64" s="45" t="s">
        <v>30</v>
      </c>
      <c r="C64" s="36">
        <v>21141.25</v>
      </c>
      <c r="D64" s="36">
        <v>4500</v>
      </c>
      <c r="E64" s="36">
        <v>4500</v>
      </c>
      <c r="F64" s="36">
        <v>4600</v>
      </c>
      <c r="G64" s="36">
        <v>4900</v>
      </c>
    </row>
    <row r="65" spans="1:7" x14ac:dyDescent="0.25">
      <c r="A65" s="44" t="s">
        <v>94</v>
      </c>
      <c r="B65" s="44" t="s">
        <v>95</v>
      </c>
      <c r="C65" s="38">
        <v>1544.79</v>
      </c>
      <c r="D65" s="38">
        <v>4800</v>
      </c>
      <c r="E65" s="38">
        <v>400</v>
      </c>
      <c r="F65" s="38">
        <v>400</v>
      </c>
      <c r="G65" s="38">
        <v>400</v>
      </c>
    </row>
    <row r="66" spans="1:7" x14ac:dyDescent="0.25">
      <c r="A66" s="45" t="s">
        <v>89</v>
      </c>
      <c r="B66" s="45" t="s">
        <v>10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</row>
    <row r="67" spans="1:7" x14ac:dyDescent="0.25">
      <c r="A67" s="45" t="s">
        <v>90</v>
      </c>
      <c r="B67" s="45" t="s">
        <v>22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</row>
    <row r="68" spans="1:7" x14ac:dyDescent="0.25">
      <c r="A68" s="45" t="s">
        <v>100</v>
      </c>
      <c r="B68" s="45" t="s">
        <v>12</v>
      </c>
      <c r="C68" s="36">
        <v>1544.79</v>
      </c>
      <c r="D68" s="36">
        <v>4800</v>
      </c>
      <c r="E68" s="36">
        <v>400</v>
      </c>
      <c r="F68" s="36">
        <v>400</v>
      </c>
      <c r="G68" s="36">
        <v>400</v>
      </c>
    </row>
    <row r="69" spans="1:7" x14ac:dyDescent="0.25">
      <c r="A69" s="45" t="s">
        <v>101</v>
      </c>
      <c r="B69" s="45" t="s">
        <v>30</v>
      </c>
      <c r="C69" s="36">
        <v>1544.79</v>
      </c>
      <c r="D69" s="36">
        <v>4800</v>
      </c>
      <c r="E69" s="36">
        <v>400</v>
      </c>
      <c r="F69" s="36">
        <v>400</v>
      </c>
      <c r="G69" s="36">
        <v>400</v>
      </c>
    </row>
    <row r="70" spans="1:7" x14ac:dyDescent="0.25">
      <c r="A70" s="44" t="s">
        <v>97</v>
      </c>
      <c r="B70" s="44" t="s">
        <v>98</v>
      </c>
      <c r="C70" s="38">
        <v>819.01</v>
      </c>
      <c r="D70" s="38">
        <v>0</v>
      </c>
      <c r="E70" s="38">
        <v>700</v>
      </c>
      <c r="F70" s="38">
        <v>700</v>
      </c>
      <c r="G70" s="38">
        <v>700</v>
      </c>
    </row>
    <row r="71" spans="1:7" x14ac:dyDescent="0.25">
      <c r="A71" s="45" t="s">
        <v>100</v>
      </c>
      <c r="B71" s="45" t="s">
        <v>12</v>
      </c>
      <c r="C71" s="36">
        <v>819.01</v>
      </c>
      <c r="D71" s="36">
        <v>0</v>
      </c>
      <c r="E71" s="36">
        <v>700</v>
      </c>
      <c r="F71" s="36">
        <v>700</v>
      </c>
      <c r="G71" s="36">
        <v>700</v>
      </c>
    </row>
    <row r="72" spans="1:7" x14ac:dyDescent="0.25">
      <c r="A72" s="45" t="s">
        <v>110</v>
      </c>
      <c r="B72" s="45" t="s">
        <v>13</v>
      </c>
      <c r="C72" s="36">
        <v>0</v>
      </c>
      <c r="D72" s="36">
        <v>0</v>
      </c>
      <c r="E72" s="36">
        <v>0</v>
      </c>
      <c r="F72" s="36">
        <v>0</v>
      </c>
      <c r="G72" s="36">
        <v>0</v>
      </c>
    </row>
    <row r="73" spans="1:7" x14ac:dyDescent="0.25">
      <c r="A73" s="45" t="s">
        <v>101</v>
      </c>
      <c r="B73" s="45" t="s">
        <v>30</v>
      </c>
      <c r="C73" s="36">
        <v>819.01</v>
      </c>
      <c r="D73" s="36">
        <v>0</v>
      </c>
      <c r="E73" s="36">
        <v>700</v>
      </c>
      <c r="F73" s="36">
        <v>700</v>
      </c>
      <c r="G73" s="36">
        <v>700</v>
      </c>
    </row>
    <row r="74" spans="1:7" x14ac:dyDescent="0.25">
      <c r="A74" s="45" t="s">
        <v>111</v>
      </c>
      <c r="B74" s="45" t="s">
        <v>65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</row>
    <row r="75" spans="1:7" x14ac:dyDescent="0.25">
      <c r="A75" s="44" t="s">
        <v>123</v>
      </c>
      <c r="B75" s="44" t="s">
        <v>98</v>
      </c>
      <c r="C75" s="38">
        <v>11227.5</v>
      </c>
      <c r="D75" s="38">
        <v>0</v>
      </c>
      <c r="E75" s="38">
        <v>0</v>
      </c>
      <c r="F75" s="38">
        <v>0</v>
      </c>
      <c r="G75" s="38">
        <v>0</v>
      </c>
    </row>
    <row r="76" spans="1:7" x14ac:dyDescent="0.25">
      <c r="A76" s="45" t="s">
        <v>100</v>
      </c>
      <c r="B76" s="45" t="s">
        <v>12</v>
      </c>
      <c r="C76" s="36">
        <v>11227.5</v>
      </c>
      <c r="D76" s="36">
        <v>0</v>
      </c>
      <c r="E76" s="36">
        <v>0</v>
      </c>
      <c r="F76" s="36">
        <v>0</v>
      </c>
      <c r="G76" s="36">
        <v>0</v>
      </c>
    </row>
    <row r="77" spans="1:7" x14ac:dyDescent="0.25">
      <c r="A77" s="45">
        <v>42</v>
      </c>
      <c r="B77" s="45" t="s">
        <v>30</v>
      </c>
      <c r="C77" s="36">
        <v>11227.5</v>
      </c>
      <c r="D77" s="36">
        <v>0</v>
      </c>
      <c r="E77" s="36">
        <v>0</v>
      </c>
      <c r="F77" s="36">
        <v>0</v>
      </c>
      <c r="G77" s="36">
        <v>0</v>
      </c>
    </row>
    <row r="78" spans="1:7" x14ac:dyDescent="0.25">
      <c r="A78" s="43" t="s">
        <v>112</v>
      </c>
      <c r="B78" s="43" t="s">
        <v>113</v>
      </c>
      <c r="C78" s="40">
        <v>447.88</v>
      </c>
      <c r="D78" s="40">
        <v>700</v>
      </c>
      <c r="E78" s="40">
        <v>700</v>
      </c>
      <c r="F78" s="40">
        <v>0</v>
      </c>
      <c r="G78" s="40">
        <v>0</v>
      </c>
    </row>
    <row r="79" spans="1:7" x14ac:dyDescent="0.25">
      <c r="A79" s="44" t="s">
        <v>114</v>
      </c>
      <c r="B79" s="44" t="s">
        <v>115</v>
      </c>
      <c r="C79" s="38">
        <v>447.88</v>
      </c>
      <c r="D79" s="38">
        <v>700</v>
      </c>
      <c r="E79" s="38">
        <v>700</v>
      </c>
      <c r="F79" s="38">
        <v>0</v>
      </c>
      <c r="G79" s="38">
        <v>0</v>
      </c>
    </row>
    <row r="80" spans="1:7" x14ac:dyDescent="0.25">
      <c r="A80" s="45" t="s">
        <v>89</v>
      </c>
      <c r="B80" s="45" t="s">
        <v>10</v>
      </c>
      <c r="C80" s="36">
        <v>447.88</v>
      </c>
      <c r="D80" s="36">
        <v>700</v>
      </c>
      <c r="E80" s="36">
        <v>700</v>
      </c>
      <c r="F80" s="36">
        <v>0</v>
      </c>
      <c r="G80" s="36">
        <v>0</v>
      </c>
    </row>
    <row r="81" spans="1:7" x14ac:dyDescent="0.25">
      <c r="A81" s="45" t="s">
        <v>90</v>
      </c>
      <c r="B81" s="45" t="s">
        <v>22</v>
      </c>
      <c r="C81" s="36">
        <v>447.88</v>
      </c>
      <c r="D81" s="36">
        <v>700</v>
      </c>
      <c r="E81" s="36">
        <v>700</v>
      </c>
      <c r="F81" s="36">
        <v>0</v>
      </c>
      <c r="G81" s="36">
        <v>0</v>
      </c>
    </row>
    <row r="82" spans="1:7" x14ac:dyDescent="0.25">
      <c r="A82" s="43" t="s">
        <v>116</v>
      </c>
      <c r="B82" s="43" t="s">
        <v>117</v>
      </c>
      <c r="C82" s="40">
        <v>0</v>
      </c>
      <c r="D82" s="40">
        <v>0</v>
      </c>
      <c r="E82" s="40">
        <v>0</v>
      </c>
      <c r="F82" s="40">
        <v>0</v>
      </c>
      <c r="G82" s="40">
        <v>0</v>
      </c>
    </row>
    <row r="83" spans="1:7" x14ac:dyDescent="0.25">
      <c r="A83" s="44" t="s">
        <v>102</v>
      </c>
      <c r="B83" s="44" t="s">
        <v>103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</row>
    <row r="84" spans="1:7" x14ac:dyDescent="0.25">
      <c r="A84" s="45" t="s">
        <v>89</v>
      </c>
      <c r="B84" s="45" t="s">
        <v>10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</row>
    <row r="85" spans="1:7" x14ac:dyDescent="0.25">
      <c r="A85" s="45" t="s">
        <v>96</v>
      </c>
      <c r="B85" s="45" t="s">
        <v>130</v>
      </c>
      <c r="C85" s="36"/>
      <c r="D85" s="36">
        <v>0</v>
      </c>
      <c r="E85" s="36">
        <v>0</v>
      </c>
      <c r="F85" s="36">
        <v>0</v>
      </c>
      <c r="G85" s="36">
        <v>0</v>
      </c>
    </row>
  </sheetData>
  <mergeCells count="2">
    <mergeCell ref="A1:G1"/>
    <mergeCell ref="A3:G3"/>
  </mergeCells>
  <pageMargins left="0.7" right="0.7" top="0.75" bottom="0.75" header="0.3" footer="0.3"/>
  <pageSetup paperSize="9" scale="57" fitToHeight="0" orientation="landscape" r:id="rId1"/>
  <ignoredErrors>
    <ignoredError sqref="A45:A51 A53:A85 A21:A22 A23:A26 A27:A32 A33:A38 A39 A40:A4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42A31-DCF2-4A0D-A5FA-239563D7676F}">
  <dimension ref="A1:T219"/>
  <sheetViews>
    <sheetView workbookViewId="0">
      <selection sqref="A1:F1"/>
    </sheetView>
  </sheetViews>
  <sheetFormatPr defaultRowHeight="15" x14ac:dyDescent="0.25"/>
  <cols>
    <col min="1" max="1" width="8.5703125" style="56" bestFit="1" customWidth="1"/>
    <col min="2" max="2" width="7.28515625" style="56" bestFit="1" customWidth="1"/>
    <col min="3" max="3" width="68.7109375" style="56" bestFit="1" customWidth="1"/>
    <col min="4" max="6" width="13.42578125" style="59" customWidth="1"/>
  </cols>
  <sheetData>
    <row r="1" spans="1:20" ht="53.25" customHeight="1" x14ac:dyDescent="0.25">
      <c r="A1" s="117" t="s">
        <v>124</v>
      </c>
      <c r="B1" s="117"/>
      <c r="C1" s="117"/>
      <c r="D1" s="117"/>
      <c r="E1" s="117"/>
      <c r="F1" s="117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15.75" x14ac:dyDescent="0.25">
      <c r="A2" s="57"/>
      <c r="B2" s="57"/>
      <c r="C2" s="57"/>
      <c r="D2" s="54"/>
      <c r="E2" s="54"/>
      <c r="F2" s="54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spans="1:20" ht="15.75" x14ac:dyDescent="0.25">
      <c r="A3" s="122" t="s">
        <v>464</v>
      </c>
      <c r="B3" s="122"/>
      <c r="C3" s="122"/>
      <c r="D3" s="122"/>
      <c r="E3" s="122"/>
      <c r="F3" s="122"/>
    </row>
    <row r="4" spans="1:20" ht="18" x14ac:dyDescent="0.25">
      <c r="A4" s="95"/>
      <c r="B4" s="95"/>
      <c r="C4" s="95"/>
      <c r="D4" s="65"/>
      <c r="E4" s="65"/>
      <c r="F4" s="65"/>
    </row>
    <row r="5" spans="1:20" ht="22.5" customHeight="1" x14ac:dyDescent="0.25">
      <c r="A5" s="84" t="s">
        <v>132</v>
      </c>
      <c r="B5" s="84" t="s">
        <v>133</v>
      </c>
      <c r="C5" s="84" t="s">
        <v>134</v>
      </c>
      <c r="D5" s="85">
        <v>2026</v>
      </c>
      <c r="E5" s="85">
        <v>2027</v>
      </c>
      <c r="F5" s="85">
        <v>2028</v>
      </c>
    </row>
    <row r="6" spans="1:20" ht="15" customHeight="1" x14ac:dyDescent="0.25">
      <c r="A6" s="86" t="s">
        <v>135</v>
      </c>
      <c r="B6" s="86" t="s">
        <v>136</v>
      </c>
      <c r="C6" s="86" t="s">
        <v>131</v>
      </c>
      <c r="D6" s="96">
        <v>818600</v>
      </c>
      <c r="E6" s="96">
        <v>820000</v>
      </c>
      <c r="F6" s="96">
        <v>826300</v>
      </c>
    </row>
    <row r="7" spans="1:20" ht="15" customHeight="1" x14ac:dyDescent="0.25">
      <c r="A7" s="87" t="s">
        <v>137</v>
      </c>
      <c r="B7" s="87" t="s">
        <v>138</v>
      </c>
      <c r="C7" s="87" t="s">
        <v>139</v>
      </c>
      <c r="D7" s="97">
        <v>818600</v>
      </c>
      <c r="E7" s="97">
        <v>820000</v>
      </c>
      <c r="F7" s="97">
        <v>826300</v>
      </c>
    </row>
    <row r="8" spans="1:20" ht="15" customHeight="1" x14ac:dyDescent="0.25">
      <c r="A8" s="88" t="s">
        <v>140</v>
      </c>
      <c r="B8" s="88" t="s">
        <v>141</v>
      </c>
      <c r="C8" s="88" t="s">
        <v>142</v>
      </c>
      <c r="D8" s="98">
        <v>818600</v>
      </c>
      <c r="E8" s="98">
        <v>820000</v>
      </c>
      <c r="F8" s="98">
        <v>826300</v>
      </c>
    </row>
    <row r="9" spans="1:20" ht="15" customHeight="1" x14ac:dyDescent="0.25">
      <c r="A9" s="89" t="s">
        <v>143</v>
      </c>
      <c r="B9" s="89" t="s">
        <v>144</v>
      </c>
      <c r="C9" s="89" t="s">
        <v>131</v>
      </c>
      <c r="D9" s="99">
        <v>818600</v>
      </c>
      <c r="E9" s="99">
        <v>820000</v>
      </c>
      <c r="F9" s="99">
        <v>826300</v>
      </c>
    </row>
    <row r="10" spans="1:20" ht="15" customHeight="1" x14ac:dyDescent="0.25">
      <c r="A10" s="90" t="s">
        <v>145</v>
      </c>
      <c r="B10" s="90" t="s">
        <v>146</v>
      </c>
      <c r="C10" s="90" t="s">
        <v>147</v>
      </c>
      <c r="D10" s="100">
        <v>37200</v>
      </c>
      <c r="E10" s="100">
        <v>37800</v>
      </c>
      <c r="F10" s="100">
        <v>39600</v>
      </c>
    </row>
    <row r="11" spans="1:20" ht="15" customHeight="1" x14ac:dyDescent="0.25">
      <c r="A11" s="91" t="s">
        <v>148</v>
      </c>
      <c r="B11" s="91" t="s">
        <v>149</v>
      </c>
      <c r="C11" s="91" t="s">
        <v>150</v>
      </c>
      <c r="D11" s="101">
        <v>17800</v>
      </c>
      <c r="E11" s="101">
        <v>18100</v>
      </c>
      <c r="F11" s="101">
        <v>19000</v>
      </c>
    </row>
    <row r="12" spans="1:20" ht="15" customHeight="1" x14ac:dyDescent="0.25">
      <c r="A12" s="91" t="s">
        <v>151</v>
      </c>
      <c r="B12" s="91" t="s">
        <v>152</v>
      </c>
      <c r="C12" s="91" t="s">
        <v>153</v>
      </c>
      <c r="D12" s="101">
        <v>19400</v>
      </c>
      <c r="E12" s="101">
        <v>19700</v>
      </c>
      <c r="F12" s="101">
        <v>20600</v>
      </c>
    </row>
    <row r="13" spans="1:20" ht="15" customHeight="1" x14ac:dyDescent="0.25">
      <c r="A13" s="90" t="s">
        <v>145</v>
      </c>
      <c r="B13" s="90" t="s">
        <v>154</v>
      </c>
      <c r="C13" s="90" t="s">
        <v>155</v>
      </c>
      <c r="D13" s="100">
        <v>94000</v>
      </c>
      <c r="E13" s="100">
        <v>95500</v>
      </c>
      <c r="F13" s="100">
        <v>100000</v>
      </c>
    </row>
    <row r="14" spans="1:20" ht="15" customHeight="1" x14ac:dyDescent="0.25">
      <c r="A14" s="91" t="s">
        <v>156</v>
      </c>
      <c r="B14" s="91" t="s">
        <v>149</v>
      </c>
      <c r="C14" s="91" t="s">
        <v>150</v>
      </c>
      <c r="D14" s="101">
        <v>89500</v>
      </c>
      <c r="E14" s="101">
        <v>90900</v>
      </c>
      <c r="F14" s="101">
        <v>95100</v>
      </c>
    </row>
    <row r="15" spans="1:20" ht="15" customHeight="1" x14ac:dyDescent="0.25">
      <c r="A15" s="91" t="s">
        <v>157</v>
      </c>
      <c r="B15" s="91" t="s">
        <v>152</v>
      </c>
      <c r="C15" s="91" t="s">
        <v>153</v>
      </c>
      <c r="D15" s="101">
        <v>4500</v>
      </c>
      <c r="E15" s="101">
        <v>4600</v>
      </c>
      <c r="F15" s="101">
        <v>4900</v>
      </c>
    </row>
    <row r="16" spans="1:20" ht="15" customHeight="1" x14ac:dyDescent="0.25">
      <c r="A16" s="90" t="s">
        <v>145</v>
      </c>
      <c r="B16" s="90" t="s">
        <v>158</v>
      </c>
      <c r="C16" s="90" t="s">
        <v>159</v>
      </c>
      <c r="D16" s="100">
        <v>17000</v>
      </c>
      <c r="E16" s="100">
        <v>17000</v>
      </c>
      <c r="F16" s="100">
        <v>17000</v>
      </c>
    </row>
    <row r="17" spans="1:6" ht="15" customHeight="1" x14ac:dyDescent="0.25">
      <c r="A17" s="91" t="s">
        <v>160</v>
      </c>
      <c r="B17" s="91" t="s">
        <v>161</v>
      </c>
      <c r="C17" s="91" t="s">
        <v>162</v>
      </c>
      <c r="D17" s="101">
        <v>0</v>
      </c>
      <c r="E17" s="101">
        <v>0</v>
      </c>
      <c r="F17" s="101">
        <v>0</v>
      </c>
    </row>
    <row r="18" spans="1:6" ht="15" customHeight="1" x14ac:dyDescent="0.25">
      <c r="A18" s="91" t="s">
        <v>163</v>
      </c>
      <c r="B18" s="91" t="s">
        <v>164</v>
      </c>
      <c r="C18" s="91" t="s">
        <v>165</v>
      </c>
      <c r="D18" s="101">
        <v>15000</v>
      </c>
      <c r="E18" s="101">
        <v>15000</v>
      </c>
      <c r="F18" s="101">
        <v>15000</v>
      </c>
    </row>
    <row r="19" spans="1:6" ht="15" customHeight="1" x14ac:dyDescent="0.25">
      <c r="A19" s="91" t="s">
        <v>166</v>
      </c>
      <c r="B19" s="91" t="s">
        <v>167</v>
      </c>
      <c r="C19" s="91" t="s">
        <v>168</v>
      </c>
      <c r="D19" s="101">
        <v>2000</v>
      </c>
      <c r="E19" s="101">
        <v>2000</v>
      </c>
      <c r="F19" s="101">
        <v>2000</v>
      </c>
    </row>
    <row r="20" spans="1:6" ht="15" customHeight="1" x14ac:dyDescent="0.25">
      <c r="A20" s="90" t="s">
        <v>145</v>
      </c>
      <c r="B20" s="90" t="s">
        <v>169</v>
      </c>
      <c r="C20" s="90" t="s">
        <v>170</v>
      </c>
      <c r="D20" s="100">
        <v>87500</v>
      </c>
      <c r="E20" s="100">
        <v>87500</v>
      </c>
      <c r="F20" s="100">
        <v>87500</v>
      </c>
    </row>
    <row r="21" spans="1:6" ht="15" customHeight="1" x14ac:dyDescent="0.25">
      <c r="A21" s="91" t="s">
        <v>171</v>
      </c>
      <c r="B21" s="91" t="s">
        <v>172</v>
      </c>
      <c r="C21" s="91" t="s">
        <v>173</v>
      </c>
      <c r="D21" s="101">
        <v>86500</v>
      </c>
      <c r="E21" s="101">
        <v>86500</v>
      </c>
      <c r="F21" s="101">
        <v>86500</v>
      </c>
    </row>
    <row r="22" spans="1:6" ht="15" customHeight="1" x14ac:dyDescent="0.25">
      <c r="A22" s="91" t="s">
        <v>174</v>
      </c>
      <c r="B22" s="91" t="s">
        <v>167</v>
      </c>
      <c r="C22" s="91" t="s">
        <v>168</v>
      </c>
      <c r="D22" s="101">
        <v>1000</v>
      </c>
      <c r="E22" s="101">
        <v>1000</v>
      </c>
      <c r="F22" s="101">
        <v>1000</v>
      </c>
    </row>
    <row r="23" spans="1:6" ht="15" customHeight="1" x14ac:dyDescent="0.25">
      <c r="A23" s="90" t="s">
        <v>145</v>
      </c>
      <c r="B23" s="90" t="s">
        <v>175</v>
      </c>
      <c r="C23" s="90" t="s">
        <v>176</v>
      </c>
      <c r="D23" s="100">
        <v>582100</v>
      </c>
      <c r="E23" s="100">
        <v>582100</v>
      </c>
      <c r="F23" s="100">
        <v>582100</v>
      </c>
    </row>
    <row r="24" spans="1:6" ht="15" customHeight="1" x14ac:dyDescent="0.25">
      <c r="A24" s="91" t="s">
        <v>177</v>
      </c>
      <c r="B24" s="91" t="s">
        <v>178</v>
      </c>
      <c r="C24" s="91" t="s">
        <v>179</v>
      </c>
      <c r="D24" s="101">
        <v>582100</v>
      </c>
      <c r="E24" s="101">
        <v>582100</v>
      </c>
      <c r="F24" s="101">
        <v>582100</v>
      </c>
    </row>
    <row r="25" spans="1:6" ht="15" customHeight="1" x14ac:dyDescent="0.25">
      <c r="A25" s="90" t="s">
        <v>145</v>
      </c>
      <c r="B25" s="90" t="s">
        <v>180</v>
      </c>
      <c r="C25" s="90" t="s">
        <v>181</v>
      </c>
      <c r="D25" s="100">
        <v>0</v>
      </c>
      <c r="E25" s="100">
        <v>0</v>
      </c>
      <c r="F25" s="100">
        <v>0</v>
      </c>
    </row>
    <row r="26" spans="1:6" ht="15" customHeight="1" x14ac:dyDescent="0.25">
      <c r="A26" s="91" t="s">
        <v>182</v>
      </c>
      <c r="B26" s="91" t="s">
        <v>183</v>
      </c>
      <c r="C26" s="91" t="s">
        <v>184</v>
      </c>
      <c r="D26" s="101">
        <v>0</v>
      </c>
      <c r="E26" s="101">
        <v>0</v>
      </c>
      <c r="F26" s="101">
        <v>0</v>
      </c>
    </row>
    <row r="27" spans="1:6" ht="15" customHeight="1" x14ac:dyDescent="0.25">
      <c r="A27" s="90" t="s">
        <v>145</v>
      </c>
      <c r="B27" s="90" t="s">
        <v>185</v>
      </c>
      <c r="C27" s="90" t="s">
        <v>186</v>
      </c>
      <c r="D27" s="100">
        <v>700</v>
      </c>
      <c r="E27" s="100">
        <v>0</v>
      </c>
      <c r="F27" s="100">
        <v>0</v>
      </c>
    </row>
    <row r="28" spans="1:6" ht="15" customHeight="1" x14ac:dyDescent="0.25">
      <c r="A28" s="91" t="s">
        <v>187</v>
      </c>
      <c r="B28" s="91" t="s">
        <v>188</v>
      </c>
      <c r="C28" s="91" t="s">
        <v>189</v>
      </c>
      <c r="D28" s="101">
        <v>700</v>
      </c>
      <c r="E28" s="101">
        <v>0</v>
      </c>
      <c r="F28" s="101">
        <v>0</v>
      </c>
    </row>
    <row r="29" spans="1:6" ht="15" customHeight="1" x14ac:dyDescent="0.25">
      <c r="A29" s="90" t="s">
        <v>145</v>
      </c>
      <c r="B29" s="90" t="s">
        <v>190</v>
      </c>
      <c r="C29" s="90" t="s">
        <v>191</v>
      </c>
      <c r="D29" s="100">
        <v>100</v>
      </c>
      <c r="E29" s="100">
        <v>100</v>
      </c>
      <c r="F29" s="100">
        <v>100</v>
      </c>
    </row>
    <row r="30" spans="1:6" ht="15" customHeight="1" x14ac:dyDescent="0.25">
      <c r="A30" s="91" t="s">
        <v>192</v>
      </c>
      <c r="B30" s="91" t="s">
        <v>193</v>
      </c>
      <c r="C30" s="91" t="s">
        <v>194</v>
      </c>
      <c r="D30" s="101">
        <v>100</v>
      </c>
      <c r="E30" s="101">
        <v>100</v>
      </c>
      <c r="F30" s="101">
        <v>100</v>
      </c>
    </row>
    <row r="31" spans="1:6" x14ac:dyDescent="0.25">
      <c r="A31" s="58"/>
      <c r="B31" s="58"/>
      <c r="C31" s="58"/>
      <c r="D31" s="65"/>
      <c r="E31" s="65"/>
      <c r="F31" s="65"/>
    </row>
    <row r="32" spans="1:6" ht="22.5" customHeight="1" x14ac:dyDescent="0.25">
      <c r="A32" s="84" t="s">
        <v>132</v>
      </c>
      <c r="B32" s="84" t="s">
        <v>133</v>
      </c>
      <c r="C32" s="84" t="s">
        <v>134</v>
      </c>
      <c r="D32" s="85">
        <v>2026</v>
      </c>
      <c r="E32" s="85">
        <v>2027</v>
      </c>
      <c r="F32" s="85">
        <v>2028</v>
      </c>
    </row>
    <row r="33" spans="1:6" ht="15" customHeight="1" x14ac:dyDescent="0.25">
      <c r="A33" s="86" t="s">
        <v>135</v>
      </c>
      <c r="B33" s="86" t="s">
        <v>136</v>
      </c>
      <c r="C33" s="86" t="s">
        <v>131</v>
      </c>
      <c r="D33" s="96">
        <v>818600</v>
      </c>
      <c r="E33" s="96">
        <v>820000</v>
      </c>
      <c r="F33" s="96">
        <v>826300</v>
      </c>
    </row>
    <row r="34" spans="1:6" ht="15" customHeight="1" x14ac:dyDescent="0.25">
      <c r="A34" s="87" t="s">
        <v>137</v>
      </c>
      <c r="B34" s="87" t="s">
        <v>138</v>
      </c>
      <c r="C34" s="87" t="s">
        <v>139</v>
      </c>
      <c r="D34" s="97">
        <v>818600</v>
      </c>
      <c r="E34" s="97">
        <v>820000</v>
      </c>
      <c r="F34" s="97">
        <v>826300</v>
      </c>
    </row>
    <row r="35" spans="1:6" ht="15" customHeight="1" x14ac:dyDescent="0.25">
      <c r="A35" s="88" t="s">
        <v>140</v>
      </c>
      <c r="B35" s="88" t="s">
        <v>141</v>
      </c>
      <c r="C35" s="88" t="s">
        <v>142</v>
      </c>
      <c r="D35" s="98">
        <v>818600</v>
      </c>
      <c r="E35" s="98">
        <v>820000</v>
      </c>
      <c r="F35" s="98">
        <v>826300</v>
      </c>
    </row>
    <row r="36" spans="1:6" ht="15" customHeight="1" x14ac:dyDescent="0.25">
      <c r="A36" s="89" t="s">
        <v>143</v>
      </c>
      <c r="B36" s="89" t="s">
        <v>144</v>
      </c>
      <c r="C36" s="89" t="s">
        <v>131</v>
      </c>
      <c r="D36" s="99">
        <v>818600</v>
      </c>
      <c r="E36" s="99">
        <v>820000</v>
      </c>
      <c r="F36" s="99">
        <v>826300</v>
      </c>
    </row>
    <row r="37" spans="1:6" ht="22.5" customHeight="1" x14ac:dyDescent="0.25">
      <c r="A37" s="92" t="s">
        <v>195</v>
      </c>
      <c r="B37" s="92" t="s">
        <v>196</v>
      </c>
      <c r="C37" s="92" t="s">
        <v>197</v>
      </c>
      <c r="D37" s="102">
        <v>818600</v>
      </c>
      <c r="E37" s="102">
        <v>820000</v>
      </c>
      <c r="F37" s="102">
        <v>826300</v>
      </c>
    </row>
    <row r="38" spans="1:6" ht="15" customHeight="1" x14ac:dyDescent="0.25">
      <c r="A38" s="93" t="s">
        <v>198</v>
      </c>
      <c r="B38" s="93" t="s">
        <v>199</v>
      </c>
      <c r="C38" s="93" t="s">
        <v>84</v>
      </c>
      <c r="D38" s="103">
        <v>818600</v>
      </c>
      <c r="E38" s="103">
        <v>820000</v>
      </c>
      <c r="F38" s="103">
        <v>826300</v>
      </c>
    </row>
    <row r="39" spans="1:6" ht="15" customHeight="1" x14ac:dyDescent="0.25">
      <c r="A39" s="94" t="s">
        <v>200</v>
      </c>
      <c r="B39" s="94" t="s">
        <v>201</v>
      </c>
      <c r="C39" s="94" t="s">
        <v>86</v>
      </c>
      <c r="D39" s="104">
        <v>770100</v>
      </c>
      <c r="E39" s="104">
        <v>771700</v>
      </c>
      <c r="F39" s="104">
        <v>776500</v>
      </c>
    </row>
    <row r="40" spans="1:6" ht="15" customHeight="1" x14ac:dyDescent="0.25">
      <c r="A40" s="90" t="s">
        <v>145</v>
      </c>
      <c r="B40" s="90" t="s">
        <v>146</v>
      </c>
      <c r="C40" s="90" t="s">
        <v>147</v>
      </c>
      <c r="D40" s="100">
        <v>12600</v>
      </c>
      <c r="E40" s="100">
        <v>12800</v>
      </c>
      <c r="F40" s="100">
        <v>13400</v>
      </c>
    </row>
    <row r="41" spans="1:6" ht="15" customHeight="1" x14ac:dyDescent="0.25">
      <c r="A41" s="91" t="s">
        <v>202</v>
      </c>
      <c r="B41" s="91" t="s">
        <v>203</v>
      </c>
      <c r="C41" s="91" t="s">
        <v>204</v>
      </c>
      <c r="D41" s="101">
        <v>1900</v>
      </c>
      <c r="E41" s="101">
        <v>1900</v>
      </c>
      <c r="F41" s="101">
        <v>2000</v>
      </c>
    </row>
    <row r="42" spans="1:6" x14ac:dyDescent="0.25">
      <c r="A42" s="91" t="s">
        <v>205</v>
      </c>
      <c r="B42" s="91" t="s">
        <v>206</v>
      </c>
      <c r="C42" s="91" t="s">
        <v>207</v>
      </c>
      <c r="D42" s="101">
        <v>0</v>
      </c>
      <c r="E42" s="101">
        <v>0</v>
      </c>
      <c r="F42" s="101">
        <v>0</v>
      </c>
    </row>
    <row r="43" spans="1:6" ht="15" customHeight="1" x14ac:dyDescent="0.25">
      <c r="A43" s="91" t="s">
        <v>208</v>
      </c>
      <c r="B43" s="91" t="s">
        <v>209</v>
      </c>
      <c r="C43" s="91" t="s">
        <v>210</v>
      </c>
      <c r="D43" s="101">
        <v>2000</v>
      </c>
      <c r="E43" s="101">
        <v>2000</v>
      </c>
      <c r="F43" s="101">
        <v>2100</v>
      </c>
    </row>
    <row r="44" spans="1:6" ht="15" customHeight="1" x14ac:dyDescent="0.25">
      <c r="A44" s="91" t="s">
        <v>211</v>
      </c>
      <c r="B44" s="91" t="s">
        <v>212</v>
      </c>
      <c r="C44" s="91" t="s">
        <v>213</v>
      </c>
      <c r="D44" s="101">
        <v>500</v>
      </c>
      <c r="E44" s="101">
        <v>500</v>
      </c>
      <c r="F44" s="101">
        <v>500</v>
      </c>
    </row>
    <row r="45" spans="1:6" ht="15" customHeight="1" x14ac:dyDescent="0.25">
      <c r="A45" s="91" t="s">
        <v>214</v>
      </c>
      <c r="B45" s="91" t="s">
        <v>215</v>
      </c>
      <c r="C45" s="91" t="s">
        <v>216</v>
      </c>
      <c r="D45" s="101">
        <v>8200</v>
      </c>
      <c r="E45" s="101">
        <v>8400</v>
      </c>
      <c r="F45" s="101">
        <v>8800</v>
      </c>
    </row>
    <row r="46" spans="1:6" ht="15" customHeight="1" x14ac:dyDescent="0.25">
      <c r="A46" s="90" t="s">
        <v>145</v>
      </c>
      <c r="B46" s="90" t="s">
        <v>154</v>
      </c>
      <c r="C46" s="90" t="s">
        <v>155</v>
      </c>
      <c r="D46" s="100">
        <v>89500</v>
      </c>
      <c r="E46" s="100">
        <v>90900</v>
      </c>
      <c r="F46" s="100">
        <v>95100</v>
      </c>
    </row>
    <row r="47" spans="1:6" ht="15" customHeight="1" x14ac:dyDescent="0.25">
      <c r="A47" s="91" t="s">
        <v>217</v>
      </c>
      <c r="B47" s="91" t="s">
        <v>218</v>
      </c>
      <c r="C47" s="91" t="s">
        <v>219</v>
      </c>
      <c r="D47" s="101">
        <v>700</v>
      </c>
      <c r="E47" s="101">
        <v>700</v>
      </c>
      <c r="F47" s="101">
        <v>700</v>
      </c>
    </row>
    <row r="48" spans="1:6" ht="15" customHeight="1" x14ac:dyDescent="0.25">
      <c r="A48" s="91" t="s">
        <v>220</v>
      </c>
      <c r="B48" s="91" t="s">
        <v>203</v>
      </c>
      <c r="C48" s="91" t="s">
        <v>204</v>
      </c>
      <c r="D48" s="101">
        <v>12100</v>
      </c>
      <c r="E48" s="101">
        <v>12300</v>
      </c>
      <c r="F48" s="101">
        <v>12900</v>
      </c>
    </row>
    <row r="49" spans="1:6" ht="15" customHeight="1" x14ac:dyDescent="0.25">
      <c r="A49" s="91" t="s">
        <v>221</v>
      </c>
      <c r="B49" s="91" t="s">
        <v>222</v>
      </c>
      <c r="C49" s="91" t="s">
        <v>223</v>
      </c>
      <c r="D49" s="101">
        <v>800</v>
      </c>
      <c r="E49" s="101">
        <v>800</v>
      </c>
      <c r="F49" s="101">
        <v>800</v>
      </c>
    </row>
    <row r="50" spans="1:6" ht="15" customHeight="1" x14ac:dyDescent="0.25">
      <c r="A50" s="91" t="s">
        <v>224</v>
      </c>
      <c r="B50" s="91" t="s">
        <v>225</v>
      </c>
      <c r="C50" s="91" t="s">
        <v>226</v>
      </c>
      <c r="D50" s="101">
        <v>0</v>
      </c>
      <c r="E50" s="101">
        <v>0</v>
      </c>
      <c r="F50" s="101">
        <v>0</v>
      </c>
    </row>
    <row r="51" spans="1:6" ht="15" customHeight="1" x14ac:dyDescent="0.25">
      <c r="A51" s="91" t="s">
        <v>227</v>
      </c>
      <c r="B51" s="91" t="s">
        <v>228</v>
      </c>
      <c r="C51" s="91" t="s">
        <v>229</v>
      </c>
      <c r="D51" s="101">
        <v>1900</v>
      </c>
      <c r="E51" s="101">
        <v>1900</v>
      </c>
      <c r="F51" s="101">
        <v>2000</v>
      </c>
    </row>
    <row r="52" spans="1:6" ht="15" customHeight="1" x14ac:dyDescent="0.25">
      <c r="A52" s="91" t="s">
        <v>230</v>
      </c>
      <c r="B52" s="91" t="s">
        <v>231</v>
      </c>
      <c r="C52" s="91" t="s">
        <v>232</v>
      </c>
      <c r="D52" s="101">
        <v>65200</v>
      </c>
      <c r="E52" s="101">
        <v>66400</v>
      </c>
      <c r="F52" s="101">
        <v>69600</v>
      </c>
    </row>
    <row r="53" spans="1:6" x14ac:dyDescent="0.25">
      <c r="A53" s="91" t="s">
        <v>233</v>
      </c>
      <c r="B53" s="91" t="s">
        <v>206</v>
      </c>
      <c r="C53" s="91" t="s">
        <v>207</v>
      </c>
      <c r="D53" s="101">
        <v>0</v>
      </c>
      <c r="E53" s="101">
        <v>0</v>
      </c>
      <c r="F53" s="101">
        <v>0</v>
      </c>
    </row>
    <row r="54" spans="1:6" ht="15" customHeight="1" x14ac:dyDescent="0.25">
      <c r="A54" s="91" t="s">
        <v>234</v>
      </c>
      <c r="B54" s="91" t="s">
        <v>235</v>
      </c>
      <c r="C54" s="91" t="s">
        <v>236</v>
      </c>
      <c r="D54" s="101">
        <v>500</v>
      </c>
      <c r="E54" s="101">
        <v>500</v>
      </c>
      <c r="F54" s="101">
        <v>500</v>
      </c>
    </row>
    <row r="55" spans="1:6" ht="15" customHeight="1" x14ac:dyDescent="0.25">
      <c r="A55" s="91" t="s">
        <v>237</v>
      </c>
      <c r="B55" s="91" t="s">
        <v>209</v>
      </c>
      <c r="C55" s="91" t="s">
        <v>238</v>
      </c>
      <c r="D55" s="101">
        <v>300</v>
      </c>
      <c r="E55" s="101">
        <v>300</v>
      </c>
      <c r="F55" s="101">
        <v>300</v>
      </c>
    </row>
    <row r="56" spans="1:6" ht="15" customHeight="1" x14ac:dyDescent="0.25">
      <c r="A56" s="91" t="s">
        <v>239</v>
      </c>
      <c r="B56" s="91" t="s">
        <v>240</v>
      </c>
      <c r="C56" s="91" t="s">
        <v>241</v>
      </c>
      <c r="D56" s="101">
        <v>400</v>
      </c>
      <c r="E56" s="101">
        <v>400</v>
      </c>
      <c r="F56" s="101">
        <v>400</v>
      </c>
    </row>
    <row r="57" spans="1:6" ht="15" customHeight="1" x14ac:dyDescent="0.25">
      <c r="A57" s="91" t="s">
        <v>242</v>
      </c>
      <c r="B57" s="91" t="s">
        <v>243</v>
      </c>
      <c r="C57" s="91" t="s">
        <v>244</v>
      </c>
      <c r="D57" s="101">
        <v>1800</v>
      </c>
      <c r="E57" s="101">
        <v>1800</v>
      </c>
      <c r="F57" s="101">
        <v>1900</v>
      </c>
    </row>
    <row r="58" spans="1:6" ht="15" customHeight="1" x14ac:dyDescent="0.25">
      <c r="A58" s="91" t="s">
        <v>245</v>
      </c>
      <c r="B58" s="91" t="s">
        <v>246</v>
      </c>
      <c r="C58" s="91" t="s">
        <v>247</v>
      </c>
      <c r="D58" s="101">
        <v>100</v>
      </c>
      <c r="E58" s="101">
        <v>100</v>
      </c>
      <c r="F58" s="101">
        <v>100</v>
      </c>
    </row>
    <row r="59" spans="1:6" ht="15" customHeight="1" x14ac:dyDescent="0.25">
      <c r="A59" s="91" t="s">
        <v>248</v>
      </c>
      <c r="B59" s="91" t="s">
        <v>249</v>
      </c>
      <c r="C59" s="91" t="s">
        <v>250</v>
      </c>
      <c r="D59" s="101">
        <v>2400</v>
      </c>
      <c r="E59" s="101">
        <v>2400</v>
      </c>
      <c r="F59" s="101">
        <v>2500</v>
      </c>
    </row>
    <row r="60" spans="1:6" ht="15" customHeight="1" x14ac:dyDescent="0.25">
      <c r="A60" s="91" t="s">
        <v>251</v>
      </c>
      <c r="B60" s="91" t="s">
        <v>252</v>
      </c>
      <c r="C60" s="91" t="s">
        <v>253</v>
      </c>
      <c r="D60" s="101">
        <v>0</v>
      </c>
      <c r="E60" s="101">
        <v>0</v>
      </c>
      <c r="F60" s="101">
        <v>0</v>
      </c>
    </row>
    <row r="61" spans="1:6" ht="15" customHeight="1" x14ac:dyDescent="0.25">
      <c r="A61" s="91" t="s">
        <v>254</v>
      </c>
      <c r="B61" s="91" t="s">
        <v>212</v>
      </c>
      <c r="C61" s="91" t="s">
        <v>213</v>
      </c>
      <c r="D61" s="101">
        <v>600</v>
      </c>
      <c r="E61" s="101">
        <v>600</v>
      </c>
      <c r="F61" s="101">
        <v>600</v>
      </c>
    </row>
    <row r="62" spans="1:6" ht="15" customHeight="1" x14ac:dyDescent="0.25">
      <c r="A62" s="91" t="s">
        <v>255</v>
      </c>
      <c r="B62" s="91" t="s">
        <v>256</v>
      </c>
      <c r="C62" s="91" t="s">
        <v>257</v>
      </c>
      <c r="D62" s="101">
        <v>200</v>
      </c>
      <c r="E62" s="101">
        <v>200</v>
      </c>
      <c r="F62" s="101">
        <v>200</v>
      </c>
    </row>
    <row r="63" spans="1:6" ht="15" customHeight="1" x14ac:dyDescent="0.25">
      <c r="A63" s="91" t="s">
        <v>258</v>
      </c>
      <c r="B63" s="91" t="s">
        <v>259</v>
      </c>
      <c r="C63" s="91" t="s">
        <v>260</v>
      </c>
      <c r="D63" s="101">
        <v>200</v>
      </c>
      <c r="E63" s="101">
        <v>200</v>
      </c>
      <c r="F63" s="101">
        <v>200</v>
      </c>
    </row>
    <row r="64" spans="1:6" ht="15" customHeight="1" x14ac:dyDescent="0.25">
      <c r="A64" s="91" t="s">
        <v>261</v>
      </c>
      <c r="B64" s="91" t="s">
        <v>262</v>
      </c>
      <c r="C64" s="91" t="s">
        <v>263</v>
      </c>
      <c r="D64" s="101">
        <v>300</v>
      </c>
      <c r="E64" s="101">
        <v>300</v>
      </c>
      <c r="F64" s="101">
        <v>300</v>
      </c>
    </row>
    <row r="65" spans="1:6" ht="15" customHeight="1" x14ac:dyDescent="0.25">
      <c r="A65" s="91" t="s">
        <v>264</v>
      </c>
      <c r="B65" s="91" t="s">
        <v>265</v>
      </c>
      <c r="C65" s="91" t="s">
        <v>266</v>
      </c>
      <c r="D65" s="101">
        <v>1100</v>
      </c>
      <c r="E65" s="101">
        <v>1100</v>
      </c>
      <c r="F65" s="101">
        <v>1200</v>
      </c>
    </row>
    <row r="66" spans="1:6" ht="15" customHeight="1" x14ac:dyDescent="0.25">
      <c r="A66" s="91" t="s">
        <v>267</v>
      </c>
      <c r="B66" s="91" t="s">
        <v>268</v>
      </c>
      <c r="C66" s="91" t="s">
        <v>269</v>
      </c>
      <c r="D66" s="101">
        <v>100</v>
      </c>
      <c r="E66" s="101">
        <v>100</v>
      </c>
      <c r="F66" s="101">
        <v>100</v>
      </c>
    </row>
    <row r="67" spans="1:6" x14ac:dyDescent="0.25">
      <c r="A67" s="91" t="s">
        <v>270</v>
      </c>
      <c r="B67" s="91" t="s">
        <v>271</v>
      </c>
      <c r="C67" s="91" t="s">
        <v>272</v>
      </c>
      <c r="D67" s="101">
        <v>100</v>
      </c>
      <c r="E67" s="101">
        <v>100</v>
      </c>
      <c r="F67" s="101">
        <v>100</v>
      </c>
    </row>
    <row r="68" spans="1:6" ht="15" customHeight="1" x14ac:dyDescent="0.25">
      <c r="A68" s="91" t="s">
        <v>273</v>
      </c>
      <c r="B68" s="91" t="s">
        <v>274</v>
      </c>
      <c r="C68" s="91" t="s">
        <v>275</v>
      </c>
      <c r="D68" s="101">
        <v>0</v>
      </c>
      <c r="E68" s="101">
        <v>0</v>
      </c>
      <c r="F68" s="101">
        <v>0</v>
      </c>
    </row>
    <row r="69" spans="1:6" ht="15" customHeight="1" x14ac:dyDescent="0.25">
      <c r="A69" s="91" t="s">
        <v>276</v>
      </c>
      <c r="B69" s="91" t="s">
        <v>277</v>
      </c>
      <c r="C69" s="91" t="s">
        <v>278</v>
      </c>
      <c r="D69" s="101">
        <v>0</v>
      </c>
      <c r="E69" s="101">
        <v>0</v>
      </c>
      <c r="F69" s="101">
        <v>0</v>
      </c>
    </row>
    <row r="70" spans="1:6" ht="15" customHeight="1" x14ac:dyDescent="0.25">
      <c r="A70" s="91" t="s">
        <v>279</v>
      </c>
      <c r="B70" s="91" t="s">
        <v>280</v>
      </c>
      <c r="C70" s="91" t="s">
        <v>281</v>
      </c>
      <c r="D70" s="101">
        <v>300</v>
      </c>
      <c r="E70" s="101">
        <v>300</v>
      </c>
      <c r="F70" s="101">
        <v>300</v>
      </c>
    </row>
    <row r="71" spans="1:6" ht="15" customHeight="1" x14ac:dyDescent="0.25">
      <c r="A71" s="91" t="s">
        <v>282</v>
      </c>
      <c r="B71" s="91" t="s">
        <v>283</v>
      </c>
      <c r="C71" s="91" t="s">
        <v>284</v>
      </c>
      <c r="D71" s="101">
        <v>200</v>
      </c>
      <c r="E71" s="101">
        <v>200</v>
      </c>
      <c r="F71" s="101">
        <v>200</v>
      </c>
    </row>
    <row r="72" spans="1:6" ht="15" customHeight="1" x14ac:dyDescent="0.25">
      <c r="A72" s="91" t="s">
        <v>285</v>
      </c>
      <c r="B72" s="91" t="s">
        <v>286</v>
      </c>
      <c r="C72" s="91" t="s">
        <v>287</v>
      </c>
      <c r="D72" s="101">
        <v>100</v>
      </c>
      <c r="E72" s="101">
        <v>100</v>
      </c>
      <c r="F72" s="101">
        <v>100</v>
      </c>
    </row>
    <row r="73" spans="1:6" ht="15" customHeight="1" x14ac:dyDescent="0.25">
      <c r="A73" s="91" t="s">
        <v>288</v>
      </c>
      <c r="B73" s="91" t="s">
        <v>289</v>
      </c>
      <c r="C73" s="91" t="s">
        <v>290</v>
      </c>
      <c r="D73" s="101">
        <v>100</v>
      </c>
      <c r="E73" s="101">
        <v>100</v>
      </c>
      <c r="F73" s="101">
        <v>100</v>
      </c>
    </row>
    <row r="74" spans="1:6" ht="15" customHeight="1" x14ac:dyDescent="0.25">
      <c r="A74" s="90" t="s">
        <v>145</v>
      </c>
      <c r="B74" s="90" t="s">
        <v>158</v>
      </c>
      <c r="C74" s="90" t="s">
        <v>159</v>
      </c>
      <c r="D74" s="100">
        <v>16600</v>
      </c>
      <c r="E74" s="100">
        <v>16600</v>
      </c>
      <c r="F74" s="100">
        <v>16600</v>
      </c>
    </row>
    <row r="75" spans="1:6" ht="15" customHeight="1" x14ac:dyDescent="0.25">
      <c r="A75" s="91" t="s">
        <v>291</v>
      </c>
      <c r="B75" s="91" t="s">
        <v>292</v>
      </c>
      <c r="C75" s="91" t="s">
        <v>293</v>
      </c>
      <c r="D75" s="101">
        <v>2200</v>
      </c>
      <c r="E75" s="101">
        <v>2200</v>
      </c>
      <c r="F75" s="101">
        <v>2200</v>
      </c>
    </row>
    <row r="76" spans="1:6" ht="15" customHeight="1" x14ac:dyDescent="0.25">
      <c r="A76" s="91" t="s">
        <v>294</v>
      </c>
      <c r="B76" s="91" t="s">
        <v>218</v>
      </c>
      <c r="C76" s="91" t="s">
        <v>219</v>
      </c>
      <c r="D76" s="101">
        <v>1000</v>
      </c>
      <c r="E76" s="101">
        <v>1000</v>
      </c>
      <c r="F76" s="101">
        <v>1000</v>
      </c>
    </row>
    <row r="77" spans="1:6" ht="15" customHeight="1" x14ac:dyDescent="0.25">
      <c r="A77" s="91" t="s">
        <v>295</v>
      </c>
      <c r="B77" s="91" t="s">
        <v>222</v>
      </c>
      <c r="C77" s="91" t="s">
        <v>223</v>
      </c>
      <c r="D77" s="101">
        <v>500</v>
      </c>
      <c r="E77" s="101">
        <v>500</v>
      </c>
      <c r="F77" s="101">
        <v>500</v>
      </c>
    </row>
    <row r="78" spans="1:6" ht="15" customHeight="1" x14ac:dyDescent="0.25">
      <c r="A78" s="91" t="s">
        <v>296</v>
      </c>
      <c r="B78" s="91" t="s">
        <v>225</v>
      </c>
      <c r="C78" s="91" t="s">
        <v>226</v>
      </c>
      <c r="D78" s="101">
        <v>0</v>
      </c>
      <c r="E78" s="101">
        <v>0</v>
      </c>
      <c r="F78" s="101">
        <v>0</v>
      </c>
    </row>
    <row r="79" spans="1:6" ht="15" customHeight="1" x14ac:dyDescent="0.25">
      <c r="A79" s="91" t="s">
        <v>297</v>
      </c>
      <c r="B79" s="91" t="s">
        <v>228</v>
      </c>
      <c r="C79" s="91" t="s">
        <v>229</v>
      </c>
      <c r="D79" s="101">
        <v>2000</v>
      </c>
      <c r="E79" s="101">
        <v>2000</v>
      </c>
      <c r="F79" s="101">
        <v>2000</v>
      </c>
    </row>
    <row r="80" spans="1:6" ht="15" customHeight="1" x14ac:dyDescent="0.25">
      <c r="A80" s="91" t="s">
        <v>298</v>
      </c>
      <c r="B80" s="91" t="s">
        <v>231</v>
      </c>
      <c r="C80" s="91" t="s">
        <v>232</v>
      </c>
      <c r="D80" s="101">
        <v>300</v>
      </c>
      <c r="E80" s="101">
        <v>300</v>
      </c>
      <c r="F80" s="101">
        <v>300</v>
      </c>
    </row>
    <row r="81" spans="1:6" x14ac:dyDescent="0.25">
      <c r="A81" s="91" t="s">
        <v>299</v>
      </c>
      <c r="B81" s="91" t="s">
        <v>206</v>
      </c>
      <c r="C81" s="91" t="s">
        <v>207</v>
      </c>
      <c r="D81" s="101">
        <v>0</v>
      </c>
      <c r="E81" s="101">
        <v>0</v>
      </c>
      <c r="F81" s="101">
        <v>0</v>
      </c>
    </row>
    <row r="82" spans="1:6" ht="15" customHeight="1" x14ac:dyDescent="0.25">
      <c r="A82" s="91" t="s">
        <v>300</v>
      </c>
      <c r="B82" s="91" t="s">
        <v>235</v>
      </c>
      <c r="C82" s="91" t="s">
        <v>301</v>
      </c>
      <c r="D82" s="101">
        <v>500</v>
      </c>
      <c r="E82" s="101">
        <v>500</v>
      </c>
      <c r="F82" s="101">
        <v>500</v>
      </c>
    </row>
    <row r="83" spans="1:6" ht="15" customHeight="1" x14ac:dyDescent="0.25">
      <c r="A83" s="91" t="s">
        <v>302</v>
      </c>
      <c r="B83" s="91" t="s">
        <v>209</v>
      </c>
      <c r="C83" s="91" t="s">
        <v>238</v>
      </c>
      <c r="D83" s="101">
        <v>0</v>
      </c>
      <c r="E83" s="101">
        <v>0</v>
      </c>
      <c r="F83" s="101">
        <v>0</v>
      </c>
    </row>
    <row r="84" spans="1:6" ht="15" customHeight="1" x14ac:dyDescent="0.25">
      <c r="A84" s="91" t="s">
        <v>303</v>
      </c>
      <c r="B84" s="91" t="s">
        <v>304</v>
      </c>
      <c r="C84" s="91" t="s">
        <v>305</v>
      </c>
      <c r="D84" s="101">
        <v>100</v>
      </c>
      <c r="E84" s="101">
        <v>100</v>
      </c>
      <c r="F84" s="101">
        <v>100</v>
      </c>
    </row>
    <row r="85" spans="1:6" ht="15" customHeight="1" x14ac:dyDescent="0.25">
      <c r="A85" s="91" t="s">
        <v>306</v>
      </c>
      <c r="B85" s="91" t="s">
        <v>240</v>
      </c>
      <c r="C85" s="91" t="s">
        <v>241</v>
      </c>
      <c r="D85" s="101">
        <v>1600</v>
      </c>
      <c r="E85" s="101">
        <v>1600</v>
      </c>
      <c r="F85" s="101">
        <v>1600</v>
      </c>
    </row>
    <row r="86" spans="1:6" ht="15" customHeight="1" x14ac:dyDescent="0.25">
      <c r="A86" s="91" t="s">
        <v>307</v>
      </c>
      <c r="B86" s="91" t="s">
        <v>243</v>
      </c>
      <c r="C86" s="91" t="s">
        <v>308</v>
      </c>
      <c r="D86" s="101">
        <v>1300</v>
      </c>
      <c r="E86" s="101">
        <v>1300</v>
      </c>
      <c r="F86" s="101">
        <v>1300</v>
      </c>
    </row>
    <row r="87" spans="1:6" ht="15" customHeight="1" x14ac:dyDescent="0.25">
      <c r="A87" s="91" t="s">
        <v>309</v>
      </c>
      <c r="B87" s="91" t="s">
        <v>246</v>
      </c>
      <c r="C87" s="91" t="s">
        <v>247</v>
      </c>
      <c r="D87" s="101">
        <v>0</v>
      </c>
      <c r="E87" s="101">
        <v>0</v>
      </c>
      <c r="F87" s="101">
        <v>0</v>
      </c>
    </row>
    <row r="88" spans="1:6" ht="15" customHeight="1" x14ac:dyDescent="0.25">
      <c r="A88" s="91" t="s">
        <v>310</v>
      </c>
      <c r="B88" s="91" t="s">
        <v>249</v>
      </c>
      <c r="C88" s="91" t="s">
        <v>250</v>
      </c>
      <c r="D88" s="101">
        <v>0</v>
      </c>
      <c r="E88" s="101">
        <v>0</v>
      </c>
      <c r="F88" s="101">
        <v>0</v>
      </c>
    </row>
    <row r="89" spans="1:6" ht="15" customHeight="1" x14ac:dyDescent="0.25">
      <c r="A89" s="91" t="s">
        <v>311</v>
      </c>
      <c r="B89" s="91" t="s">
        <v>252</v>
      </c>
      <c r="C89" s="91" t="s">
        <v>253</v>
      </c>
      <c r="D89" s="101">
        <v>0</v>
      </c>
      <c r="E89" s="101">
        <v>0</v>
      </c>
      <c r="F89" s="101">
        <v>0</v>
      </c>
    </row>
    <row r="90" spans="1:6" ht="15" customHeight="1" x14ac:dyDescent="0.25">
      <c r="A90" s="91" t="s">
        <v>312</v>
      </c>
      <c r="B90" s="91" t="s">
        <v>212</v>
      </c>
      <c r="C90" s="91" t="s">
        <v>213</v>
      </c>
      <c r="D90" s="101">
        <v>0</v>
      </c>
      <c r="E90" s="101">
        <v>0</v>
      </c>
      <c r="F90" s="101">
        <v>0</v>
      </c>
    </row>
    <row r="91" spans="1:6" ht="15" customHeight="1" x14ac:dyDescent="0.25">
      <c r="A91" s="91" t="s">
        <v>313</v>
      </c>
      <c r="B91" s="91" t="s">
        <v>256</v>
      </c>
      <c r="C91" s="91" t="s">
        <v>257</v>
      </c>
      <c r="D91" s="101">
        <v>0</v>
      </c>
      <c r="E91" s="101">
        <v>0</v>
      </c>
      <c r="F91" s="101">
        <v>0</v>
      </c>
    </row>
    <row r="92" spans="1:6" ht="15" customHeight="1" x14ac:dyDescent="0.25">
      <c r="A92" s="91" t="s">
        <v>314</v>
      </c>
      <c r="B92" s="91" t="s">
        <v>259</v>
      </c>
      <c r="C92" s="91" t="s">
        <v>260</v>
      </c>
      <c r="D92" s="101">
        <v>0</v>
      </c>
      <c r="E92" s="101">
        <v>0</v>
      </c>
      <c r="F92" s="101">
        <v>0</v>
      </c>
    </row>
    <row r="93" spans="1:6" ht="15" customHeight="1" x14ac:dyDescent="0.25">
      <c r="A93" s="91" t="s">
        <v>315</v>
      </c>
      <c r="B93" s="91" t="s">
        <v>262</v>
      </c>
      <c r="C93" s="91" t="s">
        <v>263</v>
      </c>
      <c r="D93" s="101">
        <v>4300</v>
      </c>
      <c r="E93" s="101">
        <v>4300</v>
      </c>
      <c r="F93" s="101">
        <v>4300</v>
      </c>
    </row>
    <row r="94" spans="1:6" ht="15" customHeight="1" x14ac:dyDescent="0.25">
      <c r="A94" s="91" t="s">
        <v>316</v>
      </c>
      <c r="B94" s="91" t="s">
        <v>215</v>
      </c>
      <c r="C94" s="91" t="s">
        <v>317</v>
      </c>
      <c r="D94" s="101">
        <v>100</v>
      </c>
      <c r="E94" s="101">
        <v>100</v>
      </c>
      <c r="F94" s="101">
        <v>100</v>
      </c>
    </row>
    <row r="95" spans="1:6" ht="15" customHeight="1" x14ac:dyDescent="0.25">
      <c r="A95" s="91" t="s">
        <v>318</v>
      </c>
      <c r="B95" s="91" t="s">
        <v>268</v>
      </c>
      <c r="C95" s="91" t="s">
        <v>269</v>
      </c>
      <c r="D95" s="101">
        <v>600</v>
      </c>
      <c r="E95" s="101">
        <v>600</v>
      </c>
      <c r="F95" s="101">
        <v>600</v>
      </c>
    </row>
    <row r="96" spans="1:6" ht="15" customHeight="1" x14ac:dyDescent="0.25">
      <c r="A96" s="91" t="s">
        <v>319</v>
      </c>
      <c r="B96" s="91" t="s">
        <v>271</v>
      </c>
      <c r="C96" s="91" t="s">
        <v>320</v>
      </c>
      <c r="D96" s="101">
        <v>0</v>
      </c>
      <c r="E96" s="101">
        <v>0</v>
      </c>
      <c r="F96" s="101">
        <v>0</v>
      </c>
    </row>
    <row r="97" spans="1:6" ht="15" customHeight="1" x14ac:dyDescent="0.25">
      <c r="A97" s="91" t="s">
        <v>321</v>
      </c>
      <c r="B97" s="91" t="s">
        <v>274</v>
      </c>
      <c r="C97" s="91" t="s">
        <v>275</v>
      </c>
      <c r="D97" s="101">
        <v>1500</v>
      </c>
      <c r="E97" s="101">
        <v>1500</v>
      </c>
      <c r="F97" s="101">
        <v>1500</v>
      </c>
    </row>
    <row r="98" spans="1:6" ht="15" customHeight="1" x14ac:dyDescent="0.25">
      <c r="A98" s="91" t="s">
        <v>322</v>
      </c>
      <c r="B98" s="91" t="s">
        <v>280</v>
      </c>
      <c r="C98" s="91" t="s">
        <v>281</v>
      </c>
      <c r="D98" s="101">
        <v>600</v>
      </c>
      <c r="E98" s="101">
        <v>600</v>
      </c>
      <c r="F98" s="101">
        <v>600</v>
      </c>
    </row>
    <row r="99" spans="1:6" ht="15" customHeight="1" x14ac:dyDescent="0.25">
      <c r="A99" s="91" t="s">
        <v>323</v>
      </c>
      <c r="B99" s="91" t="s">
        <v>283</v>
      </c>
      <c r="C99" s="91" t="s">
        <v>284</v>
      </c>
      <c r="D99" s="101">
        <v>0</v>
      </c>
      <c r="E99" s="101">
        <v>0</v>
      </c>
      <c r="F99" s="101">
        <v>0</v>
      </c>
    </row>
    <row r="100" spans="1:6" ht="15" customHeight="1" x14ac:dyDescent="0.25">
      <c r="A100" s="91" t="s">
        <v>324</v>
      </c>
      <c r="B100" s="91" t="s">
        <v>286</v>
      </c>
      <c r="C100" s="91" t="s">
        <v>287</v>
      </c>
      <c r="D100" s="101">
        <v>0</v>
      </c>
      <c r="E100" s="101">
        <v>0</v>
      </c>
      <c r="F100" s="101">
        <v>0</v>
      </c>
    </row>
    <row r="101" spans="1:6" ht="15" customHeight="1" x14ac:dyDescent="0.25">
      <c r="A101" s="91" t="s">
        <v>325</v>
      </c>
      <c r="B101" s="91" t="s">
        <v>289</v>
      </c>
      <c r="C101" s="91" t="s">
        <v>290</v>
      </c>
      <c r="D101" s="101">
        <v>0</v>
      </c>
      <c r="E101" s="101">
        <v>0</v>
      </c>
      <c r="F101" s="101">
        <v>0</v>
      </c>
    </row>
    <row r="102" spans="1:6" ht="15" customHeight="1" x14ac:dyDescent="0.25">
      <c r="A102" s="91" t="s">
        <v>326</v>
      </c>
      <c r="B102" s="91" t="s">
        <v>327</v>
      </c>
      <c r="C102" s="91" t="s">
        <v>328</v>
      </c>
      <c r="D102" s="101">
        <v>0</v>
      </c>
      <c r="E102" s="101">
        <v>0</v>
      </c>
      <c r="F102" s="101">
        <v>0</v>
      </c>
    </row>
    <row r="103" spans="1:6" ht="15" customHeight="1" x14ac:dyDescent="0.25">
      <c r="A103" s="90" t="s">
        <v>145</v>
      </c>
      <c r="B103" s="90" t="s">
        <v>169</v>
      </c>
      <c r="C103" s="90" t="s">
        <v>170</v>
      </c>
      <c r="D103" s="100">
        <v>69300</v>
      </c>
      <c r="E103" s="100">
        <v>69300</v>
      </c>
      <c r="F103" s="100">
        <v>69300</v>
      </c>
    </row>
    <row r="104" spans="1:6" ht="15" customHeight="1" x14ac:dyDescent="0.25">
      <c r="A104" s="91" t="s">
        <v>329</v>
      </c>
      <c r="B104" s="91" t="s">
        <v>292</v>
      </c>
      <c r="C104" s="91" t="s">
        <v>293</v>
      </c>
      <c r="D104" s="101">
        <v>600</v>
      </c>
      <c r="E104" s="101">
        <v>600</v>
      </c>
      <c r="F104" s="101">
        <v>600</v>
      </c>
    </row>
    <row r="105" spans="1:6" ht="15" customHeight="1" x14ac:dyDescent="0.25">
      <c r="A105" s="91" t="s">
        <v>330</v>
      </c>
      <c r="B105" s="91" t="s">
        <v>218</v>
      </c>
      <c r="C105" s="91" t="s">
        <v>219</v>
      </c>
      <c r="D105" s="101">
        <v>1500</v>
      </c>
      <c r="E105" s="101">
        <v>1500</v>
      </c>
      <c r="F105" s="101">
        <v>1500</v>
      </c>
    </row>
    <row r="106" spans="1:6" ht="15" customHeight="1" x14ac:dyDescent="0.25">
      <c r="A106" s="91" t="s">
        <v>331</v>
      </c>
      <c r="B106" s="91" t="s">
        <v>203</v>
      </c>
      <c r="C106" s="91" t="s">
        <v>204</v>
      </c>
      <c r="D106" s="101">
        <v>0</v>
      </c>
      <c r="E106" s="101">
        <v>0</v>
      </c>
      <c r="F106" s="101">
        <v>0</v>
      </c>
    </row>
    <row r="107" spans="1:6" ht="15" customHeight="1" x14ac:dyDescent="0.25">
      <c r="A107" s="91" t="s">
        <v>332</v>
      </c>
      <c r="B107" s="91" t="s">
        <v>222</v>
      </c>
      <c r="C107" s="91" t="s">
        <v>223</v>
      </c>
      <c r="D107" s="101">
        <v>0</v>
      </c>
      <c r="E107" s="101">
        <v>0</v>
      </c>
      <c r="F107" s="101">
        <v>0</v>
      </c>
    </row>
    <row r="108" spans="1:6" ht="15" customHeight="1" x14ac:dyDescent="0.25">
      <c r="A108" s="91" t="s">
        <v>333</v>
      </c>
      <c r="B108" s="91" t="s">
        <v>225</v>
      </c>
      <c r="C108" s="91" t="s">
        <v>226</v>
      </c>
      <c r="D108" s="101">
        <v>200</v>
      </c>
      <c r="E108" s="101">
        <v>200</v>
      </c>
      <c r="F108" s="101">
        <v>200</v>
      </c>
    </row>
    <row r="109" spans="1:6" ht="15" customHeight="1" x14ac:dyDescent="0.25">
      <c r="A109" s="91" t="s">
        <v>334</v>
      </c>
      <c r="B109" s="91" t="s">
        <v>228</v>
      </c>
      <c r="C109" s="91" t="s">
        <v>229</v>
      </c>
      <c r="D109" s="101">
        <v>3000</v>
      </c>
      <c r="E109" s="101">
        <v>3000</v>
      </c>
      <c r="F109" s="101">
        <v>3000</v>
      </c>
    </row>
    <row r="110" spans="1:6" ht="15" customHeight="1" x14ac:dyDescent="0.25">
      <c r="A110" s="91" t="s">
        <v>335</v>
      </c>
      <c r="B110" s="91" t="s">
        <v>231</v>
      </c>
      <c r="C110" s="91" t="s">
        <v>232</v>
      </c>
      <c r="D110" s="101">
        <v>700</v>
      </c>
      <c r="E110" s="101">
        <v>700</v>
      </c>
      <c r="F110" s="101">
        <v>700</v>
      </c>
    </row>
    <row r="111" spans="1:6" x14ac:dyDescent="0.25">
      <c r="A111" s="91" t="s">
        <v>336</v>
      </c>
      <c r="B111" s="91" t="s">
        <v>206</v>
      </c>
      <c r="C111" s="91" t="s">
        <v>207</v>
      </c>
      <c r="D111" s="101">
        <v>26100</v>
      </c>
      <c r="E111" s="101">
        <v>26100</v>
      </c>
      <c r="F111" s="101">
        <v>26100</v>
      </c>
    </row>
    <row r="112" spans="1:6" ht="15" customHeight="1" x14ac:dyDescent="0.25">
      <c r="A112" s="91" t="s">
        <v>337</v>
      </c>
      <c r="B112" s="91" t="s">
        <v>235</v>
      </c>
      <c r="C112" s="91" t="s">
        <v>236</v>
      </c>
      <c r="D112" s="101">
        <v>600</v>
      </c>
      <c r="E112" s="101">
        <v>600</v>
      </c>
      <c r="F112" s="101">
        <v>600</v>
      </c>
    </row>
    <row r="113" spans="1:6" ht="15" customHeight="1" x14ac:dyDescent="0.25">
      <c r="A113" s="91" t="s">
        <v>338</v>
      </c>
      <c r="B113" s="91" t="s">
        <v>209</v>
      </c>
      <c r="C113" s="91" t="s">
        <v>238</v>
      </c>
      <c r="D113" s="101">
        <v>2000</v>
      </c>
      <c r="E113" s="101">
        <v>2000</v>
      </c>
      <c r="F113" s="101">
        <v>2000</v>
      </c>
    </row>
    <row r="114" spans="1:6" ht="15" customHeight="1" x14ac:dyDescent="0.25">
      <c r="A114" s="91" t="s">
        <v>339</v>
      </c>
      <c r="B114" s="91" t="s">
        <v>304</v>
      </c>
      <c r="C114" s="91" t="s">
        <v>305</v>
      </c>
      <c r="D114" s="101">
        <v>300</v>
      </c>
      <c r="E114" s="101">
        <v>300</v>
      </c>
      <c r="F114" s="101">
        <v>300</v>
      </c>
    </row>
    <row r="115" spans="1:6" ht="15" customHeight="1" x14ac:dyDescent="0.25">
      <c r="A115" s="91" t="s">
        <v>340</v>
      </c>
      <c r="B115" s="91" t="s">
        <v>240</v>
      </c>
      <c r="C115" s="91" t="s">
        <v>241</v>
      </c>
      <c r="D115" s="101">
        <v>2200</v>
      </c>
      <c r="E115" s="101">
        <v>2200</v>
      </c>
      <c r="F115" s="101">
        <v>2200</v>
      </c>
    </row>
    <row r="116" spans="1:6" ht="15" customHeight="1" x14ac:dyDescent="0.25">
      <c r="A116" s="91" t="s">
        <v>341</v>
      </c>
      <c r="B116" s="91" t="s">
        <v>243</v>
      </c>
      <c r="C116" s="91" t="s">
        <v>244</v>
      </c>
      <c r="D116" s="101">
        <v>500</v>
      </c>
      <c r="E116" s="101">
        <v>500</v>
      </c>
      <c r="F116" s="101">
        <v>500</v>
      </c>
    </row>
    <row r="117" spans="1:6" ht="15" customHeight="1" x14ac:dyDescent="0.25">
      <c r="A117" s="91" t="s">
        <v>342</v>
      </c>
      <c r="B117" s="91" t="s">
        <v>246</v>
      </c>
      <c r="C117" s="91" t="s">
        <v>247</v>
      </c>
      <c r="D117" s="101">
        <v>100</v>
      </c>
      <c r="E117" s="101">
        <v>100</v>
      </c>
      <c r="F117" s="101">
        <v>100</v>
      </c>
    </row>
    <row r="118" spans="1:6" ht="15" customHeight="1" x14ac:dyDescent="0.25">
      <c r="A118" s="91" t="s">
        <v>343</v>
      </c>
      <c r="B118" s="91" t="s">
        <v>249</v>
      </c>
      <c r="C118" s="91" t="s">
        <v>250</v>
      </c>
      <c r="D118" s="101">
        <v>10700</v>
      </c>
      <c r="E118" s="101">
        <v>10700</v>
      </c>
      <c r="F118" s="101">
        <v>10700</v>
      </c>
    </row>
    <row r="119" spans="1:6" ht="15" customHeight="1" x14ac:dyDescent="0.25">
      <c r="A119" s="91" t="s">
        <v>344</v>
      </c>
      <c r="B119" s="91" t="s">
        <v>252</v>
      </c>
      <c r="C119" s="91" t="s">
        <v>253</v>
      </c>
      <c r="D119" s="101">
        <v>700</v>
      </c>
      <c r="E119" s="101">
        <v>700</v>
      </c>
      <c r="F119" s="101">
        <v>700</v>
      </c>
    </row>
    <row r="120" spans="1:6" ht="15" customHeight="1" x14ac:dyDescent="0.25">
      <c r="A120" s="91" t="s">
        <v>345</v>
      </c>
      <c r="B120" s="91" t="s">
        <v>212</v>
      </c>
      <c r="C120" s="91" t="s">
        <v>213</v>
      </c>
      <c r="D120" s="101">
        <v>900</v>
      </c>
      <c r="E120" s="101">
        <v>900</v>
      </c>
      <c r="F120" s="101">
        <v>900</v>
      </c>
    </row>
    <row r="121" spans="1:6" ht="15" customHeight="1" x14ac:dyDescent="0.25">
      <c r="A121" s="91" t="s">
        <v>346</v>
      </c>
      <c r="B121" s="91" t="s">
        <v>256</v>
      </c>
      <c r="C121" s="91" t="s">
        <v>257</v>
      </c>
      <c r="D121" s="101">
        <v>3300</v>
      </c>
      <c r="E121" s="101">
        <v>3300</v>
      </c>
      <c r="F121" s="101">
        <v>3300</v>
      </c>
    </row>
    <row r="122" spans="1:6" ht="15" customHeight="1" x14ac:dyDescent="0.25">
      <c r="A122" s="91" t="s">
        <v>347</v>
      </c>
      <c r="B122" s="91" t="s">
        <v>259</v>
      </c>
      <c r="C122" s="91" t="s">
        <v>260</v>
      </c>
      <c r="D122" s="101">
        <v>5800</v>
      </c>
      <c r="E122" s="101">
        <v>5800</v>
      </c>
      <c r="F122" s="101">
        <v>5800</v>
      </c>
    </row>
    <row r="123" spans="1:6" ht="15" customHeight="1" x14ac:dyDescent="0.25">
      <c r="A123" s="91" t="s">
        <v>348</v>
      </c>
      <c r="B123" s="91" t="s">
        <v>262</v>
      </c>
      <c r="C123" s="91" t="s">
        <v>263</v>
      </c>
      <c r="D123" s="101">
        <v>5400</v>
      </c>
      <c r="E123" s="101">
        <v>5400</v>
      </c>
      <c r="F123" s="101">
        <v>5400</v>
      </c>
    </row>
    <row r="124" spans="1:6" ht="15" customHeight="1" x14ac:dyDescent="0.25">
      <c r="A124" s="91" t="s">
        <v>349</v>
      </c>
      <c r="B124" s="91" t="s">
        <v>268</v>
      </c>
      <c r="C124" s="91" t="s">
        <v>269</v>
      </c>
      <c r="D124" s="101">
        <v>0</v>
      </c>
      <c r="E124" s="101">
        <v>0</v>
      </c>
      <c r="F124" s="101">
        <v>0</v>
      </c>
    </row>
    <row r="125" spans="1:6" ht="15" customHeight="1" x14ac:dyDescent="0.25">
      <c r="A125" s="91" t="s">
        <v>350</v>
      </c>
      <c r="B125" s="91" t="s">
        <v>271</v>
      </c>
      <c r="C125" s="91" t="s">
        <v>320</v>
      </c>
      <c r="D125" s="101">
        <v>100</v>
      </c>
      <c r="E125" s="101">
        <v>100</v>
      </c>
      <c r="F125" s="101">
        <v>100</v>
      </c>
    </row>
    <row r="126" spans="1:6" ht="15" customHeight="1" x14ac:dyDescent="0.25">
      <c r="A126" s="91" t="s">
        <v>351</v>
      </c>
      <c r="B126" s="91" t="s">
        <v>274</v>
      </c>
      <c r="C126" s="91" t="s">
        <v>275</v>
      </c>
      <c r="D126" s="101">
        <v>1700</v>
      </c>
      <c r="E126" s="101">
        <v>1700</v>
      </c>
      <c r="F126" s="101">
        <v>1700</v>
      </c>
    </row>
    <row r="127" spans="1:6" ht="15" customHeight="1" x14ac:dyDescent="0.25">
      <c r="A127" s="91" t="s">
        <v>352</v>
      </c>
      <c r="B127" s="91" t="s">
        <v>280</v>
      </c>
      <c r="C127" s="91" t="s">
        <v>281</v>
      </c>
      <c r="D127" s="101">
        <v>2500</v>
      </c>
      <c r="E127" s="101">
        <v>2500</v>
      </c>
      <c r="F127" s="101">
        <v>2500</v>
      </c>
    </row>
    <row r="128" spans="1:6" ht="15" customHeight="1" x14ac:dyDescent="0.25">
      <c r="A128" s="91" t="s">
        <v>353</v>
      </c>
      <c r="B128" s="91" t="s">
        <v>283</v>
      </c>
      <c r="C128" s="91" t="s">
        <v>284</v>
      </c>
      <c r="D128" s="101">
        <v>100</v>
      </c>
      <c r="E128" s="101">
        <v>100</v>
      </c>
      <c r="F128" s="101">
        <v>100</v>
      </c>
    </row>
    <row r="129" spans="1:6" ht="15" customHeight="1" x14ac:dyDescent="0.25">
      <c r="A129" s="91" t="s">
        <v>354</v>
      </c>
      <c r="B129" s="91" t="s">
        <v>355</v>
      </c>
      <c r="C129" s="91" t="s">
        <v>356</v>
      </c>
      <c r="D129" s="101">
        <v>0</v>
      </c>
      <c r="E129" s="101">
        <v>0</v>
      </c>
      <c r="F129" s="101">
        <v>0</v>
      </c>
    </row>
    <row r="130" spans="1:6" ht="15" customHeight="1" x14ac:dyDescent="0.25">
      <c r="A130" s="91" t="s">
        <v>357</v>
      </c>
      <c r="B130" s="91" t="s">
        <v>286</v>
      </c>
      <c r="C130" s="91" t="s">
        <v>287</v>
      </c>
      <c r="D130" s="101">
        <v>100</v>
      </c>
      <c r="E130" s="101">
        <v>100</v>
      </c>
      <c r="F130" s="101">
        <v>100</v>
      </c>
    </row>
    <row r="131" spans="1:6" ht="15" customHeight="1" x14ac:dyDescent="0.25">
      <c r="A131" s="91" t="s">
        <v>358</v>
      </c>
      <c r="B131" s="91" t="s">
        <v>289</v>
      </c>
      <c r="C131" s="91" t="s">
        <v>290</v>
      </c>
      <c r="D131" s="101">
        <v>100</v>
      </c>
      <c r="E131" s="101">
        <v>100</v>
      </c>
      <c r="F131" s="101">
        <v>100</v>
      </c>
    </row>
    <row r="132" spans="1:6" x14ac:dyDescent="0.25">
      <c r="A132" s="91" t="s">
        <v>359</v>
      </c>
      <c r="B132" s="91" t="s">
        <v>360</v>
      </c>
      <c r="C132" s="91" t="s">
        <v>361</v>
      </c>
      <c r="D132" s="101">
        <v>100</v>
      </c>
      <c r="E132" s="101">
        <v>100</v>
      </c>
      <c r="F132" s="101">
        <v>100</v>
      </c>
    </row>
    <row r="133" spans="1:6" ht="15" customHeight="1" x14ac:dyDescent="0.25">
      <c r="A133" s="90" t="s">
        <v>145</v>
      </c>
      <c r="B133" s="90" t="s">
        <v>175</v>
      </c>
      <c r="C133" s="90" t="s">
        <v>176</v>
      </c>
      <c r="D133" s="100">
        <v>582100</v>
      </c>
      <c r="E133" s="100">
        <v>582100</v>
      </c>
      <c r="F133" s="100">
        <v>582100</v>
      </c>
    </row>
    <row r="134" spans="1:6" ht="15" customHeight="1" x14ac:dyDescent="0.25">
      <c r="A134" s="91" t="s">
        <v>362</v>
      </c>
      <c r="B134" s="91" t="s">
        <v>363</v>
      </c>
      <c r="C134" s="91" t="s">
        <v>364</v>
      </c>
      <c r="D134" s="101">
        <v>324700</v>
      </c>
      <c r="E134" s="101">
        <v>324700</v>
      </c>
      <c r="F134" s="101">
        <v>324700</v>
      </c>
    </row>
    <row r="135" spans="1:6" ht="15" customHeight="1" x14ac:dyDescent="0.25">
      <c r="A135" s="91" t="s">
        <v>365</v>
      </c>
      <c r="B135" s="91" t="s">
        <v>366</v>
      </c>
      <c r="C135" s="91" t="s">
        <v>367</v>
      </c>
      <c r="D135" s="101">
        <v>1500</v>
      </c>
      <c r="E135" s="101">
        <v>1500</v>
      </c>
      <c r="F135" s="101">
        <v>1500</v>
      </c>
    </row>
    <row r="136" spans="1:6" ht="15" customHeight="1" x14ac:dyDescent="0.25">
      <c r="A136" s="91" t="s">
        <v>368</v>
      </c>
      <c r="B136" s="91" t="s">
        <v>369</v>
      </c>
      <c r="C136" s="91" t="s">
        <v>370</v>
      </c>
      <c r="D136" s="101">
        <v>140500</v>
      </c>
      <c r="E136" s="101">
        <v>140500</v>
      </c>
      <c r="F136" s="101">
        <v>140500</v>
      </c>
    </row>
    <row r="137" spans="1:6" ht="15" customHeight="1" x14ac:dyDescent="0.25">
      <c r="A137" s="91" t="s">
        <v>371</v>
      </c>
      <c r="B137" s="91" t="s">
        <v>292</v>
      </c>
      <c r="C137" s="91" t="s">
        <v>293</v>
      </c>
      <c r="D137" s="101">
        <v>36100</v>
      </c>
      <c r="E137" s="101">
        <v>36100</v>
      </c>
      <c r="F137" s="101">
        <v>36100</v>
      </c>
    </row>
    <row r="138" spans="1:6" ht="15" customHeight="1" x14ac:dyDescent="0.25">
      <c r="A138" s="91" t="s">
        <v>372</v>
      </c>
      <c r="B138" s="91" t="s">
        <v>373</v>
      </c>
      <c r="C138" s="91" t="s">
        <v>374</v>
      </c>
      <c r="D138" s="101">
        <v>77000</v>
      </c>
      <c r="E138" s="101">
        <v>77000</v>
      </c>
      <c r="F138" s="101">
        <v>77000</v>
      </c>
    </row>
    <row r="139" spans="1:6" ht="15" customHeight="1" x14ac:dyDescent="0.25">
      <c r="A139" s="91" t="s">
        <v>375</v>
      </c>
      <c r="B139" s="91" t="s">
        <v>212</v>
      </c>
      <c r="C139" s="91" t="s">
        <v>213</v>
      </c>
      <c r="D139" s="101">
        <v>0</v>
      </c>
      <c r="E139" s="101">
        <v>0</v>
      </c>
      <c r="F139" s="101">
        <v>0</v>
      </c>
    </row>
    <row r="140" spans="1:6" ht="15" customHeight="1" x14ac:dyDescent="0.25">
      <c r="A140" s="91" t="s">
        <v>376</v>
      </c>
      <c r="B140" s="91" t="s">
        <v>256</v>
      </c>
      <c r="C140" s="91" t="s">
        <v>257</v>
      </c>
      <c r="D140" s="101">
        <v>0</v>
      </c>
      <c r="E140" s="101">
        <v>0</v>
      </c>
      <c r="F140" s="101">
        <v>0</v>
      </c>
    </row>
    <row r="141" spans="1:6" ht="15" customHeight="1" x14ac:dyDescent="0.25">
      <c r="A141" s="91" t="s">
        <v>377</v>
      </c>
      <c r="B141" s="91" t="s">
        <v>274</v>
      </c>
      <c r="C141" s="91" t="s">
        <v>275</v>
      </c>
      <c r="D141" s="101">
        <v>2300</v>
      </c>
      <c r="E141" s="101">
        <v>2300</v>
      </c>
      <c r="F141" s="101">
        <v>2300</v>
      </c>
    </row>
    <row r="142" spans="1:6" ht="15" customHeight="1" x14ac:dyDescent="0.25">
      <c r="A142" s="91" t="s">
        <v>378</v>
      </c>
      <c r="B142" s="91" t="s">
        <v>277</v>
      </c>
      <c r="C142" s="91" t="s">
        <v>278</v>
      </c>
      <c r="D142" s="101">
        <v>0</v>
      </c>
      <c r="E142" s="101">
        <v>0</v>
      </c>
      <c r="F142" s="101">
        <v>0</v>
      </c>
    </row>
    <row r="143" spans="1:6" ht="15" customHeight="1" x14ac:dyDescent="0.25">
      <c r="A143" s="91" t="s">
        <v>379</v>
      </c>
      <c r="B143" s="91" t="s">
        <v>286</v>
      </c>
      <c r="C143" s="91" t="s">
        <v>287</v>
      </c>
      <c r="D143" s="101">
        <v>0</v>
      </c>
      <c r="E143" s="101">
        <v>0</v>
      </c>
      <c r="F143" s="101">
        <v>0</v>
      </c>
    </row>
    <row r="144" spans="1:6" ht="15" customHeight="1" x14ac:dyDescent="0.25">
      <c r="A144" s="91" t="s">
        <v>380</v>
      </c>
      <c r="B144" s="91" t="s">
        <v>289</v>
      </c>
      <c r="C144" s="91" t="s">
        <v>290</v>
      </c>
      <c r="D144" s="101">
        <v>0</v>
      </c>
      <c r="E144" s="101">
        <v>0</v>
      </c>
      <c r="F144" s="101">
        <v>0</v>
      </c>
    </row>
    <row r="145" spans="1:6" ht="15" customHeight="1" x14ac:dyDescent="0.25">
      <c r="A145" s="94" t="s">
        <v>200</v>
      </c>
      <c r="B145" s="94" t="s">
        <v>381</v>
      </c>
      <c r="C145" s="94" t="s">
        <v>105</v>
      </c>
      <c r="D145" s="104">
        <v>22800</v>
      </c>
      <c r="E145" s="104">
        <v>22900</v>
      </c>
      <c r="F145" s="104">
        <v>23200</v>
      </c>
    </row>
    <row r="146" spans="1:6" ht="15" customHeight="1" x14ac:dyDescent="0.25">
      <c r="A146" s="90" t="s">
        <v>145</v>
      </c>
      <c r="B146" s="90" t="s">
        <v>146</v>
      </c>
      <c r="C146" s="90" t="s">
        <v>147</v>
      </c>
      <c r="D146" s="100">
        <v>5200</v>
      </c>
      <c r="E146" s="100">
        <v>5300</v>
      </c>
      <c r="F146" s="100">
        <v>5600</v>
      </c>
    </row>
    <row r="147" spans="1:6" ht="15" customHeight="1" x14ac:dyDescent="0.25">
      <c r="A147" s="91" t="s">
        <v>382</v>
      </c>
      <c r="B147" s="91" t="s">
        <v>280</v>
      </c>
      <c r="C147" s="91" t="s">
        <v>281</v>
      </c>
      <c r="D147" s="101">
        <v>5200</v>
      </c>
      <c r="E147" s="101">
        <v>5300</v>
      </c>
      <c r="F147" s="101">
        <v>5600</v>
      </c>
    </row>
    <row r="148" spans="1:6" ht="15" customHeight="1" x14ac:dyDescent="0.25">
      <c r="A148" s="90" t="s">
        <v>145</v>
      </c>
      <c r="B148" s="90" t="s">
        <v>169</v>
      </c>
      <c r="C148" s="90" t="s">
        <v>170</v>
      </c>
      <c r="D148" s="100">
        <v>17500</v>
      </c>
      <c r="E148" s="100">
        <v>17500</v>
      </c>
      <c r="F148" s="100">
        <v>17500</v>
      </c>
    </row>
    <row r="149" spans="1:6" ht="15" customHeight="1" x14ac:dyDescent="0.25">
      <c r="A149" s="91" t="s">
        <v>383</v>
      </c>
      <c r="B149" s="91" t="s">
        <v>292</v>
      </c>
      <c r="C149" s="91" t="s">
        <v>293</v>
      </c>
      <c r="D149" s="101">
        <v>0</v>
      </c>
      <c r="E149" s="101">
        <v>0</v>
      </c>
      <c r="F149" s="101">
        <v>0</v>
      </c>
    </row>
    <row r="150" spans="1:6" ht="15" customHeight="1" x14ac:dyDescent="0.25">
      <c r="A150" s="91" t="s">
        <v>384</v>
      </c>
      <c r="B150" s="91" t="s">
        <v>218</v>
      </c>
      <c r="C150" s="91" t="s">
        <v>219</v>
      </c>
      <c r="D150" s="101">
        <v>0</v>
      </c>
      <c r="E150" s="101">
        <v>0</v>
      </c>
      <c r="F150" s="101">
        <v>0</v>
      </c>
    </row>
    <row r="151" spans="1:6" ht="15" customHeight="1" x14ac:dyDescent="0.25">
      <c r="A151" s="91" t="s">
        <v>385</v>
      </c>
      <c r="B151" s="91" t="s">
        <v>222</v>
      </c>
      <c r="C151" s="91" t="s">
        <v>223</v>
      </c>
      <c r="D151" s="101">
        <v>0</v>
      </c>
      <c r="E151" s="101">
        <v>0</v>
      </c>
      <c r="F151" s="101">
        <v>0</v>
      </c>
    </row>
    <row r="152" spans="1:6" ht="15" customHeight="1" x14ac:dyDescent="0.25">
      <c r="A152" s="91" t="s">
        <v>386</v>
      </c>
      <c r="B152" s="91" t="s">
        <v>225</v>
      </c>
      <c r="C152" s="91" t="s">
        <v>226</v>
      </c>
      <c r="D152" s="101">
        <v>0</v>
      </c>
      <c r="E152" s="101">
        <v>0</v>
      </c>
      <c r="F152" s="101">
        <v>0</v>
      </c>
    </row>
    <row r="153" spans="1:6" ht="15" customHeight="1" x14ac:dyDescent="0.25">
      <c r="A153" s="91" t="s">
        <v>387</v>
      </c>
      <c r="B153" s="91" t="s">
        <v>228</v>
      </c>
      <c r="C153" s="91" t="s">
        <v>229</v>
      </c>
      <c r="D153" s="101">
        <v>0</v>
      </c>
      <c r="E153" s="101">
        <v>0</v>
      </c>
      <c r="F153" s="101">
        <v>0</v>
      </c>
    </row>
    <row r="154" spans="1:6" ht="15" customHeight="1" x14ac:dyDescent="0.25">
      <c r="A154" s="91" t="s">
        <v>388</v>
      </c>
      <c r="B154" s="91" t="s">
        <v>231</v>
      </c>
      <c r="C154" s="91" t="s">
        <v>232</v>
      </c>
      <c r="D154" s="101">
        <v>0</v>
      </c>
      <c r="E154" s="101">
        <v>0</v>
      </c>
      <c r="F154" s="101">
        <v>0</v>
      </c>
    </row>
    <row r="155" spans="1:6" ht="15" customHeight="1" x14ac:dyDescent="0.25">
      <c r="A155" s="91" t="s">
        <v>389</v>
      </c>
      <c r="B155" s="91" t="s">
        <v>240</v>
      </c>
      <c r="C155" s="91" t="s">
        <v>241</v>
      </c>
      <c r="D155" s="101">
        <v>0</v>
      </c>
      <c r="E155" s="101">
        <v>0</v>
      </c>
      <c r="F155" s="101">
        <v>0</v>
      </c>
    </row>
    <row r="156" spans="1:6" ht="15" customHeight="1" x14ac:dyDescent="0.25">
      <c r="A156" s="91" t="s">
        <v>390</v>
      </c>
      <c r="B156" s="91" t="s">
        <v>252</v>
      </c>
      <c r="C156" s="91" t="s">
        <v>253</v>
      </c>
      <c r="D156" s="101">
        <v>0</v>
      </c>
      <c r="E156" s="101">
        <v>0</v>
      </c>
      <c r="F156" s="101">
        <v>0</v>
      </c>
    </row>
    <row r="157" spans="1:6" ht="15" customHeight="1" x14ac:dyDescent="0.25">
      <c r="A157" s="91" t="s">
        <v>391</v>
      </c>
      <c r="B157" s="91" t="s">
        <v>256</v>
      </c>
      <c r="C157" s="91" t="s">
        <v>257</v>
      </c>
      <c r="D157" s="101">
        <v>14000</v>
      </c>
      <c r="E157" s="101">
        <v>14000</v>
      </c>
      <c r="F157" s="101">
        <v>14000</v>
      </c>
    </row>
    <row r="158" spans="1:6" ht="15" customHeight="1" x14ac:dyDescent="0.25">
      <c r="A158" s="91" t="s">
        <v>392</v>
      </c>
      <c r="B158" s="91" t="s">
        <v>259</v>
      </c>
      <c r="C158" s="91" t="s">
        <v>260</v>
      </c>
      <c r="D158" s="101">
        <v>0</v>
      </c>
      <c r="E158" s="101">
        <v>0</v>
      </c>
      <c r="F158" s="101">
        <v>0</v>
      </c>
    </row>
    <row r="159" spans="1:6" ht="15" customHeight="1" x14ac:dyDescent="0.25">
      <c r="A159" s="91" t="s">
        <v>393</v>
      </c>
      <c r="B159" s="91" t="s">
        <v>262</v>
      </c>
      <c r="C159" s="91" t="s">
        <v>263</v>
      </c>
      <c r="D159" s="101">
        <v>0</v>
      </c>
      <c r="E159" s="101">
        <v>0</v>
      </c>
      <c r="F159" s="101">
        <v>0</v>
      </c>
    </row>
    <row r="160" spans="1:6" ht="15" customHeight="1" x14ac:dyDescent="0.25">
      <c r="A160" s="91" t="s">
        <v>394</v>
      </c>
      <c r="B160" s="91" t="s">
        <v>268</v>
      </c>
      <c r="C160" s="91" t="s">
        <v>269</v>
      </c>
      <c r="D160" s="101">
        <v>0</v>
      </c>
      <c r="E160" s="101">
        <v>0</v>
      </c>
      <c r="F160" s="101">
        <v>0</v>
      </c>
    </row>
    <row r="161" spans="1:6" ht="15" customHeight="1" x14ac:dyDescent="0.25">
      <c r="A161" s="91" t="s">
        <v>395</v>
      </c>
      <c r="B161" s="91" t="s">
        <v>271</v>
      </c>
      <c r="C161" s="91" t="s">
        <v>320</v>
      </c>
      <c r="D161" s="101">
        <v>0</v>
      </c>
      <c r="E161" s="101">
        <v>0</v>
      </c>
      <c r="F161" s="101">
        <v>0</v>
      </c>
    </row>
    <row r="162" spans="1:6" ht="15" customHeight="1" x14ac:dyDescent="0.25">
      <c r="A162" s="91" t="s">
        <v>396</v>
      </c>
      <c r="B162" s="91" t="s">
        <v>274</v>
      </c>
      <c r="C162" s="91" t="s">
        <v>275</v>
      </c>
      <c r="D162" s="101">
        <v>0</v>
      </c>
      <c r="E162" s="101">
        <v>0</v>
      </c>
      <c r="F162" s="101">
        <v>0</v>
      </c>
    </row>
    <row r="163" spans="1:6" ht="15" customHeight="1" x14ac:dyDescent="0.25">
      <c r="A163" s="91" t="s">
        <v>397</v>
      </c>
      <c r="B163" s="91" t="s">
        <v>280</v>
      </c>
      <c r="C163" s="91" t="s">
        <v>281</v>
      </c>
      <c r="D163" s="101">
        <v>3500</v>
      </c>
      <c r="E163" s="101">
        <v>3500</v>
      </c>
      <c r="F163" s="101">
        <v>3500</v>
      </c>
    </row>
    <row r="164" spans="1:6" ht="15" customHeight="1" x14ac:dyDescent="0.25">
      <c r="A164" s="90" t="s">
        <v>145</v>
      </c>
      <c r="B164" s="90" t="s">
        <v>190</v>
      </c>
      <c r="C164" s="90" t="s">
        <v>191</v>
      </c>
      <c r="D164" s="100">
        <v>100</v>
      </c>
      <c r="E164" s="100">
        <v>100</v>
      </c>
      <c r="F164" s="100">
        <v>100</v>
      </c>
    </row>
    <row r="165" spans="1:6" ht="15" customHeight="1" x14ac:dyDescent="0.25">
      <c r="A165" s="91" t="s">
        <v>398</v>
      </c>
      <c r="B165" s="91" t="s">
        <v>218</v>
      </c>
      <c r="C165" s="91" t="s">
        <v>219</v>
      </c>
      <c r="D165" s="101">
        <v>0</v>
      </c>
      <c r="E165" s="101">
        <v>0</v>
      </c>
      <c r="F165" s="101">
        <v>0</v>
      </c>
    </row>
    <row r="166" spans="1:6" ht="15" customHeight="1" x14ac:dyDescent="0.25">
      <c r="A166" s="91" t="s">
        <v>399</v>
      </c>
      <c r="B166" s="91" t="s">
        <v>222</v>
      </c>
      <c r="C166" s="91" t="s">
        <v>223</v>
      </c>
      <c r="D166" s="101">
        <v>0</v>
      </c>
      <c r="E166" s="101">
        <v>0</v>
      </c>
      <c r="F166" s="101">
        <v>0</v>
      </c>
    </row>
    <row r="167" spans="1:6" ht="15" customHeight="1" x14ac:dyDescent="0.25">
      <c r="A167" s="91" t="s">
        <v>400</v>
      </c>
      <c r="B167" s="91" t="s">
        <v>225</v>
      </c>
      <c r="C167" s="91" t="s">
        <v>226</v>
      </c>
      <c r="D167" s="101">
        <v>0</v>
      </c>
      <c r="E167" s="101">
        <v>0</v>
      </c>
      <c r="F167" s="101">
        <v>0</v>
      </c>
    </row>
    <row r="168" spans="1:6" ht="15" customHeight="1" x14ac:dyDescent="0.25">
      <c r="A168" s="91" t="s">
        <v>401</v>
      </c>
      <c r="B168" s="91" t="s">
        <v>228</v>
      </c>
      <c r="C168" s="91" t="s">
        <v>229</v>
      </c>
      <c r="D168" s="101">
        <v>0</v>
      </c>
      <c r="E168" s="101">
        <v>0</v>
      </c>
      <c r="F168" s="101">
        <v>0</v>
      </c>
    </row>
    <row r="169" spans="1:6" ht="15" customHeight="1" x14ac:dyDescent="0.25">
      <c r="A169" s="91" t="s">
        <v>402</v>
      </c>
      <c r="B169" s="91" t="s">
        <v>231</v>
      </c>
      <c r="C169" s="91" t="s">
        <v>232</v>
      </c>
      <c r="D169" s="101">
        <v>0</v>
      </c>
      <c r="E169" s="101">
        <v>0</v>
      </c>
      <c r="F169" s="101">
        <v>0</v>
      </c>
    </row>
    <row r="170" spans="1:6" ht="15" customHeight="1" x14ac:dyDescent="0.25">
      <c r="A170" s="91" t="s">
        <v>403</v>
      </c>
      <c r="B170" s="91" t="s">
        <v>235</v>
      </c>
      <c r="C170" s="91" t="s">
        <v>301</v>
      </c>
      <c r="D170" s="101">
        <v>0</v>
      </c>
      <c r="E170" s="101">
        <v>0</v>
      </c>
      <c r="F170" s="101">
        <v>0</v>
      </c>
    </row>
    <row r="171" spans="1:6" ht="15" customHeight="1" x14ac:dyDescent="0.25">
      <c r="A171" s="91" t="s">
        <v>404</v>
      </c>
      <c r="B171" s="91" t="s">
        <v>209</v>
      </c>
      <c r="C171" s="91" t="s">
        <v>238</v>
      </c>
      <c r="D171" s="101">
        <v>0</v>
      </c>
      <c r="E171" s="101">
        <v>0</v>
      </c>
      <c r="F171" s="101">
        <v>0</v>
      </c>
    </row>
    <row r="172" spans="1:6" ht="15" customHeight="1" x14ac:dyDescent="0.25">
      <c r="A172" s="91" t="s">
        <v>405</v>
      </c>
      <c r="B172" s="91" t="s">
        <v>304</v>
      </c>
      <c r="C172" s="91" t="s">
        <v>305</v>
      </c>
      <c r="D172" s="101">
        <v>0</v>
      </c>
      <c r="E172" s="101">
        <v>0</v>
      </c>
      <c r="F172" s="101">
        <v>0</v>
      </c>
    </row>
    <row r="173" spans="1:6" ht="15" customHeight="1" x14ac:dyDescent="0.25">
      <c r="A173" s="91" t="s">
        <v>406</v>
      </c>
      <c r="B173" s="91" t="s">
        <v>240</v>
      </c>
      <c r="C173" s="91" t="s">
        <v>241</v>
      </c>
      <c r="D173" s="101">
        <v>0</v>
      </c>
      <c r="E173" s="101">
        <v>0</v>
      </c>
      <c r="F173" s="101">
        <v>0</v>
      </c>
    </row>
    <row r="174" spans="1:6" ht="15" customHeight="1" x14ac:dyDescent="0.25">
      <c r="A174" s="91" t="s">
        <v>407</v>
      </c>
      <c r="B174" s="91" t="s">
        <v>243</v>
      </c>
      <c r="C174" s="91" t="s">
        <v>244</v>
      </c>
      <c r="D174" s="101">
        <v>0</v>
      </c>
      <c r="E174" s="101">
        <v>0</v>
      </c>
      <c r="F174" s="101">
        <v>0</v>
      </c>
    </row>
    <row r="175" spans="1:6" ht="15" customHeight="1" x14ac:dyDescent="0.25">
      <c r="A175" s="91" t="s">
        <v>408</v>
      </c>
      <c r="B175" s="91" t="s">
        <v>246</v>
      </c>
      <c r="C175" s="91" t="s">
        <v>247</v>
      </c>
      <c r="D175" s="101">
        <v>0</v>
      </c>
      <c r="E175" s="101">
        <v>0</v>
      </c>
      <c r="F175" s="101">
        <v>0</v>
      </c>
    </row>
    <row r="176" spans="1:6" ht="15" customHeight="1" x14ac:dyDescent="0.25">
      <c r="A176" s="91" t="s">
        <v>409</v>
      </c>
      <c r="B176" s="91" t="s">
        <v>252</v>
      </c>
      <c r="C176" s="91" t="s">
        <v>253</v>
      </c>
      <c r="D176" s="101">
        <v>0</v>
      </c>
      <c r="E176" s="101">
        <v>0</v>
      </c>
      <c r="F176" s="101">
        <v>0</v>
      </c>
    </row>
    <row r="177" spans="1:6" ht="15" customHeight="1" x14ac:dyDescent="0.25">
      <c r="A177" s="91" t="s">
        <v>410</v>
      </c>
      <c r="B177" s="91" t="s">
        <v>256</v>
      </c>
      <c r="C177" s="91" t="s">
        <v>257</v>
      </c>
      <c r="D177" s="101">
        <v>0</v>
      </c>
      <c r="E177" s="101">
        <v>0</v>
      </c>
      <c r="F177" s="101">
        <v>0</v>
      </c>
    </row>
    <row r="178" spans="1:6" ht="15" customHeight="1" x14ac:dyDescent="0.25">
      <c r="A178" s="91" t="s">
        <v>411</v>
      </c>
      <c r="B178" s="91" t="s">
        <v>259</v>
      </c>
      <c r="C178" s="91" t="s">
        <v>260</v>
      </c>
      <c r="D178" s="101">
        <v>0</v>
      </c>
      <c r="E178" s="101">
        <v>0</v>
      </c>
      <c r="F178" s="101">
        <v>0</v>
      </c>
    </row>
    <row r="179" spans="1:6" ht="15" customHeight="1" x14ac:dyDescent="0.25">
      <c r="A179" s="91" t="s">
        <v>412</v>
      </c>
      <c r="B179" s="91" t="s">
        <v>262</v>
      </c>
      <c r="C179" s="91" t="s">
        <v>263</v>
      </c>
      <c r="D179" s="101">
        <v>50</v>
      </c>
      <c r="E179" s="101">
        <v>50</v>
      </c>
      <c r="F179" s="101">
        <v>50</v>
      </c>
    </row>
    <row r="180" spans="1:6" ht="15" customHeight="1" x14ac:dyDescent="0.25">
      <c r="A180" s="91" t="s">
        <v>413</v>
      </c>
      <c r="B180" s="91" t="s">
        <v>268</v>
      </c>
      <c r="C180" s="91" t="s">
        <v>269</v>
      </c>
      <c r="D180" s="101">
        <v>0</v>
      </c>
      <c r="E180" s="101">
        <v>0</v>
      </c>
      <c r="F180" s="101">
        <v>0</v>
      </c>
    </row>
    <row r="181" spans="1:6" ht="15" customHeight="1" x14ac:dyDescent="0.25">
      <c r="A181" s="91" t="s">
        <v>414</v>
      </c>
      <c r="B181" s="91" t="s">
        <v>271</v>
      </c>
      <c r="C181" s="91" t="s">
        <v>320</v>
      </c>
      <c r="D181" s="101">
        <v>0</v>
      </c>
      <c r="E181" s="101">
        <v>0</v>
      </c>
      <c r="F181" s="101">
        <v>0</v>
      </c>
    </row>
    <row r="182" spans="1:6" ht="15" customHeight="1" x14ac:dyDescent="0.25">
      <c r="A182" s="91" t="s">
        <v>415</v>
      </c>
      <c r="B182" s="91" t="s">
        <v>274</v>
      </c>
      <c r="C182" s="91" t="s">
        <v>275</v>
      </c>
      <c r="D182" s="101">
        <v>0</v>
      </c>
      <c r="E182" s="101">
        <v>0</v>
      </c>
      <c r="F182" s="101">
        <v>0</v>
      </c>
    </row>
    <row r="183" spans="1:6" ht="15" customHeight="1" x14ac:dyDescent="0.25">
      <c r="A183" s="91" t="s">
        <v>416</v>
      </c>
      <c r="B183" s="91" t="s">
        <v>280</v>
      </c>
      <c r="C183" s="91" t="s">
        <v>281</v>
      </c>
      <c r="D183" s="101">
        <v>50</v>
      </c>
      <c r="E183" s="101">
        <v>50</v>
      </c>
      <c r="F183" s="101">
        <v>50</v>
      </c>
    </row>
    <row r="184" spans="1:6" ht="22.5" customHeight="1" x14ac:dyDescent="0.25">
      <c r="A184" s="94" t="s">
        <v>417</v>
      </c>
      <c r="B184" s="94" t="s">
        <v>418</v>
      </c>
      <c r="C184" s="94" t="s">
        <v>109</v>
      </c>
      <c r="D184" s="104">
        <v>25000</v>
      </c>
      <c r="E184" s="104">
        <v>25400</v>
      </c>
      <c r="F184" s="104">
        <v>26600</v>
      </c>
    </row>
    <row r="185" spans="1:6" ht="15" customHeight="1" x14ac:dyDescent="0.25">
      <c r="A185" s="90" t="s">
        <v>145</v>
      </c>
      <c r="B185" s="90" t="s">
        <v>146</v>
      </c>
      <c r="C185" s="90" t="s">
        <v>147</v>
      </c>
      <c r="D185" s="100">
        <v>19400</v>
      </c>
      <c r="E185" s="100">
        <v>19700</v>
      </c>
      <c r="F185" s="100">
        <v>20600</v>
      </c>
    </row>
    <row r="186" spans="1:6" ht="15" customHeight="1" x14ac:dyDescent="0.25">
      <c r="A186" s="91" t="s">
        <v>419</v>
      </c>
      <c r="B186" s="91" t="s">
        <v>243</v>
      </c>
      <c r="C186" s="91" t="s">
        <v>244</v>
      </c>
      <c r="D186" s="101">
        <v>10900</v>
      </c>
      <c r="E186" s="101">
        <v>11100</v>
      </c>
      <c r="F186" s="101">
        <v>11600</v>
      </c>
    </row>
    <row r="187" spans="1:6" ht="15" customHeight="1" x14ac:dyDescent="0.25">
      <c r="A187" s="91" t="s">
        <v>420</v>
      </c>
      <c r="B187" s="91" t="s">
        <v>421</v>
      </c>
      <c r="C187" s="91" t="s">
        <v>422</v>
      </c>
      <c r="D187" s="101">
        <v>0</v>
      </c>
      <c r="E187" s="101">
        <v>0</v>
      </c>
      <c r="F187" s="101">
        <v>0</v>
      </c>
    </row>
    <row r="188" spans="1:6" ht="15" customHeight="1" x14ac:dyDescent="0.25">
      <c r="A188" s="91" t="s">
        <v>423</v>
      </c>
      <c r="B188" s="91" t="s">
        <v>424</v>
      </c>
      <c r="C188" s="91" t="s">
        <v>425</v>
      </c>
      <c r="D188" s="101">
        <v>5800</v>
      </c>
      <c r="E188" s="101">
        <v>5900</v>
      </c>
      <c r="F188" s="101">
        <v>6200</v>
      </c>
    </row>
    <row r="189" spans="1:6" ht="15" customHeight="1" x14ac:dyDescent="0.25">
      <c r="A189" s="91" t="s">
        <v>426</v>
      </c>
      <c r="B189" s="91" t="s">
        <v>427</v>
      </c>
      <c r="C189" s="91" t="s">
        <v>428</v>
      </c>
      <c r="D189" s="101">
        <v>0</v>
      </c>
      <c r="E189" s="101">
        <v>0</v>
      </c>
      <c r="F189" s="101">
        <v>0</v>
      </c>
    </row>
    <row r="190" spans="1:6" ht="15" customHeight="1" x14ac:dyDescent="0.25">
      <c r="A190" s="91" t="s">
        <v>429</v>
      </c>
      <c r="B190" s="91" t="s">
        <v>430</v>
      </c>
      <c r="C190" s="91" t="s">
        <v>431</v>
      </c>
      <c r="D190" s="101">
        <v>2400</v>
      </c>
      <c r="E190" s="101">
        <v>2400</v>
      </c>
      <c r="F190" s="101">
        <v>2500</v>
      </c>
    </row>
    <row r="191" spans="1:6" x14ac:dyDescent="0.25">
      <c r="A191" s="91" t="s">
        <v>432</v>
      </c>
      <c r="B191" s="91" t="s">
        <v>360</v>
      </c>
      <c r="C191" s="91" t="s">
        <v>361</v>
      </c>
      <c r="D191" s="101">
        <v>300</v>
      </c>
      <c r="E191" s="101">
        <v>300</v>
      </c>
      <c r="F191" s="101">
        <v>300</v>
      </c>
    </row>
    <row r="192" spans="1:6" ht="15" customHeight="1" x14ac:dyDescent="0.25">
      <c r="A192" s="90" t="s">
        <v>145</v>
      </c>
      <c r="B192" s="90" t="s">
        <v>154</v>
      </c>
      <c r="C192" s="90" t="s">
        <v>155</v>
      </c>
      <c r="D192" s="100">
        <v>4500</v>
      </c>
      <c r="E192" s="100">
        <v>4600</v>
      </c>
      <c r="F192" s="100">
        <v>4900</v>
      </c>
    </row>
    <row r="193" spans="1:6" ht="15" customHeight="1" x14ac:dyDescent="0.25">
      <c r="A193" s="91" t="s">
        <v>433</v>
      </c>
      <c r="B193" s="91" t="s">
        <v>421</v>
      </c>
      <c r="C193" s="91" t="s">
        <v>422</v>
      </c>
      <c r="D193" s="101">
        <v>0</v>
      </c>
      <c r="E193" s="101">
        <v>0</v>
      </c>
      <c r="F193" s="101">
        <v>0</v>
      </c>
    </row>
    <row r="194" spans="1:6" ht="15" customHeight="1" x14ac:dyDescent="0.25">
      <c r="A194" s="91" t="s">
        <v>434</v>
      </c>
      <c r="B194" s="91" t="s">
        <v>424</v>
      </c>
      <c r="C194" s="91" t="s">
        <v>425</v>
      </c>
      <c r="D194" s="101">
        <v>3200</v>
      </c>
      <c r="E194" s="101">
        <v>3300</v>
      </c>
      <c r="F194" s="101">
        <v>3500</v>
      </c>
    </row>
    <row r="195" spans="1:6" ht="15" customHeight="1" x14ac:dyDescent="0.25">
      <c r="A195" s="91" t="s">
        <v>435</v>
      </c>
      <c r="B195" s="91" t="s">
        <v>430</v>
      </c>
      <c r="C195" s="91" t="s">
        <v>431</v>
      </c>
      <c r="D195" s="101">
        <v>1300</v>
      </c>
      <c r="E195" s="101">
        <v>1300</v>
      </c>
      <c r="F195" s="101">
        <v>1400</v>
      </c>
    </row>
    <row r="196" spans="1:6" x14ac:dyDescent="0.25">
      <c r="A196" s="91" t="s">
        <v>436</v>
      </c>
      <c r="B196" s="91" t="s">
        <v>360</v>
      </c>
      <c r="C196" s="91" t="s">
        <v>361</v>
      </c>
      <c r="D196" s="101">
        <v>0</v>
      </c>
      <c r="E196" s="101">
        <v>0</v>
      </c>
      <c r="F196" s="101">
        <v>0</v>
      </c>
    </row>
    <row r="197" spans="1:6" ht="15" customHeight="1" x14ac:dyDescent="0.25">
      <c r="A197" s="90" t="s">
        <v>145</v>
      </c>
      <c r="B197" s="90" t="s">
        <v>158</v>
      </c>
      <c r="C197" s="90" t="s">
        <v>159</v>
      </c>
      <c r="D197" s="100">
        <v>400</v>
      </c>
      <c r="E197" s="100">
        <v>400</v>
      </c>
      <c r="F197" s="100">
        <v>400</v>
      </c>
    </row>
    <row r="198" spans="1:6" ht="15" customHeight="1" x14ac:dyDescent="0.25">
      <c r="A198" s="91" t="s">
        <v>437</v>
      </c>
      <c r="B198" s="91" t="s">
        <v>243</v>
      </c>
      <c r="C198" s="91" t="s">
        <v>308</v>
      </c>
      <c r="D198" s="101">
        <v>0</v>
      </c>
      <c r="E198" s="101">
        <v>0</v>
      </c>
      <c r="F198" s="101">
        <v>0</v>
      </c>
    </row>
    <row r="199" spans="1:6" ht="15" customHeight="1" x14ac:dyDescent="0.25">
      <c r="A199" s="91" t="s">
        <v>438</v>
      </c>
      <c r="B199" s="91" t="s">
        <v>424</v>
      </c>
      <c r="C199" s="91" t="s">
        <v>425</v>
      </c>
      <c r="D199" s="101">
        <v>0</v>
      </c>
      <c r="E199" s="101">
        <v>0</v>
      </c>
      <c r="F199" s="101">
        <v>0</v>
      </c>
    </row>
    <row r="200" spans="1:6" ht="15" customHeight="1" x14ac:dyDescent="0.25">
      <c r="A200" s="91" t="s">
        <v>439</v>
      </c>
      <c r="B200" s="91" t="s">
        <v>427</v>
      </c>
      <c r="C200" s="91" t="s">
        <v>428</v>
      </c>
      <c r="D200" s="101">
        <v>0</v>
      </c>
      <c r="E200" s="101">
        <v>0</v>
      </c>
      <c r="F200" s="101">
        <v>0</v>
      </c>
    </row>
    <row r="201" spans="1:6" ht="15" customHeight="1" x14ac:dyDescent="0.25">
      <c r="A201" s="91" t="s">
        <v>440</v>
      </c>
      <c r="B201" s="91" t="s">
        <v>441</v>
      </c>
      <c r="C201" s="91" t="s">
        <v>442</v>
      </c>
      <c r="D201" s="101">
        <v>100</v>
      </c>
      <c r="E201" s="101">
        <v>100</v>
      </c>
      <c r="F201" s="101">
        <v>100</v>
      </c>
    </row>
    <row r="202" spans="1:6" ht="15" customHeight="1" x14ac:dyDescent="0.25">
      <c r="A202" s="91" t="s">
        <v>443</v>
      </c>
      <c r="B202" s="91" t="s">
        <v>430</v>
      </c>
      <c r="C202" s="91" t="s">
        <v>431</v>
      </c>
      <c r="D202" s="101">
        <v>300</v>
      </c>
      <c r="E202" s="101">
        <v>300</v>
      </c>
      <c r="F202" s="101">
        <v>300</v>
      </c>
    </row>
    <row r="203" spans="1:6" x14ac:dyDescent="0.25">
      <c r="A203" s="91" t="s">
        <v>444</v>
      </c>
      <c r="B203" s="91" t="s">
        <v>360</v>
      </c>
      <c r="C203" s="91" t="s">
        <v>361</v>
      </c>
      <c r="D203" s="101">
        <v>0</v>
      </c>
      <c r="E203" s="101">
        <v>0</v>
      </c>
      <c r="F203" s="101">
        <v>0</v>
      </c>
    </row>
    <row r="204" spans="1:6" ht="15" customHeight="1" x14ac:dyDescent="0.25">
      <c r="A204" s="90" t="s">
        <v>145</v>
      </c>
      <c r="B204" s="90" t="s">
        <v>169</v>
      </c>
      <c r="C204" s="90" t="s">
        <v>170</v>
      </c>
      <c r="D204" s="100">
        <v>700</v>
      </c>
      <c r="E204" s="100">
        <v>700</v>
      </c>
      <c r="F204" s="100">
        <v>700</v>
      </c>
    </row>
    <row r="205" spans="1:6" x14ac:dyDescent="0.25">
      <c r="A205" s="91" t="s">
        <v>445</v>
      </c>
      <c r="B205" s="91" t="s">
        <v>446</v>
      </c>
      <c r="C205" s="91" t="s">
        <v>447</v>
      </c>
      <c r="D205" s="101">
        <v>0</v>
      </c>
      <c r="E205" s="101">
        <v>0</v>
      </c>
      <c r="F205" s="101">
        <v>0</v>
      </c>
    </row>
    <row r="206" spans="1:6" ht="15" customHeight="1" x14ac:dyDescent="0.25">
      <c r="A206" s="91" t="s">
        <v>448</v>
      </c>
      <c r="B206" s="91" t="s">
        <v>424</v>
      </c>
      <c r="C206" s="91" t="s">
        <v>425</v>
      </c>
      <c r="D206" s="101">
        <v>300</v>
      </c>
      <c r="E206" s="101">
        <v>300</v>
      </c>
      <c r="F206" s="101">
        <v>300</v>
      </c>
    </row>
    <row r="207" spans="1:6" ht="15" customHeight="1" x14ac:dyDescent="0.25">
      <c r="A207" s="91" t="s">
        <v>449</v>
      </c>
      <c r="B207" s="91" t="s">
        <v>427</v>
      </c>
      <c r="C207" s="91" t="s">
        <v>428</v>
      </c>
      <c r="D207" s="101">
        <v>100</v>
      </c>
      <c r="E207" s="101">
        <v>100</v>
      </c>
      <c r="F207" s="101">
        <v>100</v>
      </c>
    </row>
    <row r="208" spans="1:6" ht="15" customHeight="1" x14ac:dyDescent="0.25">
      <c r="A208" s="91" t="s">
        <v>450</v>
      </c>
      <c r="B208" s="91" t="s">
        <v>441</v>
      </c>
      <c r="C208" s="91" t="s">
        <v>442</v>
      </c>
      <c r="D208" s="101">
        <v>100</v>
      </c>
      <c r="E208" s="101">
        <v>100</v>
      </c>
      <c r="F208" s="101">
        <v>100</v>
      </c>
    </row>
    <row r="209" spans="1:6" ht="15" customHeight="1" x14ac:dyDescent="0.25">
      <c r="A209" s="91" t="s">
        <v>451</v>
      </c>
      <c r="B209" s="91" t="s">
        <v>430</v>
      </c>
      <c r="C209" s="91" t="s">
        <v>431</v>
      </c>
      <c r="D209" s="101">
        <v>200</v>
      </c>
      <c r="E209" s="101">
        <v>200</v>
      </c>
      <c r="F209" s="101">
        <v>200</v>
      </c>
    </row>
    <row r="210" spans="1:6" x14ac:dyDescent="0.25">
      <c r="A210" s="91" t="s">
        <v>452</v>
      </c>
      <c r="B210" s="91" t="s">
        <v>360</v>
      </c>
      <c r="C210" s="91" t="s">
        <v>361</v>
      </c>
      <c r="D210" s="101">
        <v>0</v>
      </c>
      <c r="E210" s="101">
        <v>0</v>
      </c>
      <c r="F210" s="101">
        <v>0</v>
      </c>
    </row>
    <row r="211" spans="1:6" ht="15" customHeight="1" x14ac:dyDescent="0.25">
      <c r="A211" s="91" t="s">
        <v>453</v>
      </c>
      <c r="B211" s="91" t="s">
        <v>454</v>
      </c>
      <c r="C211" s="91" t="s">
        <v>455</v>
      </c>
      <c r="D211" s="101">
        <v>0</v>
      </c>
      <c r="E211" s="101">
        <v>0</v>
      </c>
      <c r="F211" s="101">
        <v>0</v>
      </c>
    </row>
    <row r="212" spans="1:6" ht="15" customHeight="1" x14ac:dyDescent="0.25">
      <c r="A212" s="90" t="s">
        <v>145</v>
      </c>
      <c r="B212" s="90" t="s">
        <v>180</v>
      </c>
      <c r="C212" s="90" t="s">
        <v>181</v>
      </c>
      <c r="D212" s="100">
        <v>0</v>
      </c>
      <c r="E212" s="100">
        <v>0</v>
      </c>
      <c r="F212" s="100">
        <v>0</v>
      </c>
    </row>
    <row r="213" spans="1:6" ht="15" customHeight="1" x14ac:dyDescent="0.25">
      <c r="A213" s="91" t="s">
        <v>456</v>
      </c>
      <c r="B213" s="91" t="s">
        <v>430</v>
      </c>
      <c r="C213" s="91" t="s">
        <v>431</v>
      </c>
      <c r="D213" s="101">
        <v>0</v>
      </c>
      <c r="E213" s="101">
        <v>0</v>
      </c>
      <c r="F213" s="101">
        <v>0</v>
      </c>
    </row>
    <row r="214" spans="1:6" ht="22.5" customHeight="1" x14ac:dyDescent="0.25">
      <c r="A214" s="94" t="s">
        <v>457</v>
      </c>
      <c r="B214" s="94" t="s">
        <v>458</v>
      </c>
      <c r="C214" s="94" t="s">
        <v>113</v>
      </c>
      <c r="D214" s="104">
        <v>700</v>
      </c>
      <c r="E214" s="104">
        <v>0</v>
      </c>
      <c r="F214" s="104">
        <v>0</v>
      </c>
    </row>
    <row r="215" spans="1:6" ht="15" customHeight="1" x14ac:dyDescent="0.25">
      <c r="A215" s="90" t="s">
        <v>145</v>
      </c>
      <c r="B215" s="90" t="s">
        <v>185</v>
      </c>
      <c r="C215" s="90" t="s">
        <v>186</v>
      </c>
      <c r="D215" s="100">
        <v>700</v>
      </c>
      <c r="E215" s="100">
        <v>0</v>
      </c>
      <c r="F215" s="100">
        <v>0</v>
      </c>
    </row>
    <row r="216" spans="1:6" ht="15" customHeight="1" x14ac:dyDescent="0.25">
      <c r="A216" s="91" t="s">
        <v>459</v>
      </c>
      <c r="B216" s="91" t="s">
        <v>231</v>
      </c>
      <c r="C216" s="91" t="s">
        <v>232</v>
      </c>
      <c r="D216" s="101">
        <v>700</v>
      </c>
      <c r="E216" s="101">
        <v>0</v>
      </c>
      <c r="F216" s="101">
        <v>0</v>
      </c>
    </row>
    <row r="217" spans="1:6" ht="22.5" customHeight="1" x14ac:dyDescent="0.25">
      <c r="A217" s="94" t="s">
        <v>457</v>
      </c>
      <c r="B217" s="94" t="s">
        <v>460</v>
      </c>
      <c r="C217" s="94" t="s">
        <v>117</v>
      </c>
      <c r="D217" s="104">
        <v>0</v>
      </c>
      <c r="E217" s="104">
        <v>0</v>
      </c>
      <c r="F217" s="104">
        <v>0</v>
      </c>
    </row>
    <row r="218" spans="1:6" ht="15" customHeight="1" x14ac:dyDescent="0.25">
      <c r="A218" s="90" t="s">
        <v>145</v>
      </c>
      <c r="B218" s="90" t="s">
        <v>175</v>
      </c>
      <c r="C218" s="90" t="s">
        <v>176</v>
      </c>
      <c r="D218" s="100">
        <v>0</v>
      </c>
      <c r="E218" s="100">
        <v>0</v>
      </c>
      <c r="F218" s="100">
        <v>0</v>
      </c>
    </row>
    <row r="219" spans="1:6" ht="15" customHeight="1" x14ac:dyDescent="0.25">
      <c r="A219" s="91" t="s">
        <v>461</v>
      </c>
      <c r="B219" s="91" t="s">
        <v>462</v>
      </c>
      <c r="C219" s="91" t="s">
        <v>463</v>
      </c>
      <c r="D219" s="101">
        <v>0</v>
      </c>
      <c r="E219" s="101">
        <v>0</v>
      </c>
      <c r="F219" s="101">
        <v>0</v>
      </c>
    </row>
  </sheetData>
  <mergeCells count="2">
    <mergeCell ref="A3:F3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Prijedlog plana usporedno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2024-11-08T09:06:48Z</cp:lastPrinted>
  <dcterms:created xsi:type="dcterms:W3CDTF">2022-08-12T12:51:27Z</dcterms:created>
  <dcterms:modified xsi:type="dcterms:W3CDTF">2025-12-01T11:44:12Z</dcterms:modified>
</cp:coreProperties>
</file>